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1"/>
  <workbookPr updateLinks="always" defaultThemeVersion="166925"/>
  <mc:AlternateContent xmlns:mc="http://schemas.openxmlformats.org/markup-compatibility/2006">
    <mc:Choice Requires="x15">
      <x15ac:absPath xmlns:x15ac="http://schemas.microsoft.com/office/spreadsheetml/2010/11/ac" url="/Users/mac_pro_alba/Dropbox/Dati Personali/Psicologia/Ordine/RPCT/entro 31_01_22/da mettere su sito/da controllare/"/>
    </mc:Choice>
  </mc:AlternateContent>
  <xr:revisionPtr revIDLastSave="0" documentId="13_ncr:1_{48188008-65A4-DA46-95D1-9473DD0536CF}" xr6:coauthVersionLast="47" xr6:coauthVersionMax="47" xr10:uidLastSave="{00000000-0000-0000-0000-000000000000}"/>
  <bookViews>
    <workbookView xWindow="0" yWindow="500" windowWidth="28800" windowHeight="16000" xr2:uid="{00000000-000D-0000-FFFF-FFFF00000000}"/>
  </bookViews>
  <sheets>
    <sheet name="AREE" sheetId="17" r:id="rId1"/>
    <sheet name="RIFERIMENTO PNA 2019-ANAC" sheetId="16" r:id="rId2"/>
    <sheet name="Sezione_generale" sheetId="1" r:id="rId3"/>
    <sheet name="Sezione_generale_old" sheetId="2" state="hidden" r:id="rId4"/>
    <sheet name="FORMAZIONE PROFESSIONALE" sheetId="3" r:id="rId5"/>
    <sheet name="CONGRUITA" sheetId="6" r:id="rId6"/>
    <sheet name="INCARICHI" sheetId="7" r:id="rId7"/>
    <sheet name="GESTIONE PERSONALE" sheetId="8" r:id="rId8"/>
    <sheet name="CONTRATTI PUBBLICI" sheetId="9" r:id="rId9"/>
    <sheet name="SFERA GIURIDICA " sheetId="10" r:id="rId10"/>
    <sheet name="PROVV AMPLIATIVI" sheetId="11" r:id="rId11"/>
    <sheet name="GESTIONE ENTRATE E SPESE" sheetId="12" r:id="rId12"/>
    <sheet name="CONTROLLI VERIFICHE E SANZIONI" sheetId="13" r:id="rId13"/>
    <sheet name="INCARICHE e NOMINE" sheetId="14" r:id="rId14"/>
    <sheet name="AFFARI LEGALI e CONTENZIOSO" sheetId="15" r:id="rId15"/>
    <sheet name="competenze" sheetId="4" state="hidden" r:id="rId16"/>
    <sheet name="Parametri" sheetId="5" state="hidden" r:id="rId17"/>
  </sheets>
  <externalReferences>
    <externalReference r:id="rId18"/>
    <externalReference r:id="rId19"/>
    <externalReference r:id="rId20"/>
    <externalReference r:id="rId21"/>
  </externalReferences>
  <definedNames>
    <definedName name="Altissimo">Parametri!$B$27:$C$29</definedName>
    <definedName name="Alto">Parametri!$B$30:$C$30</definedName>
    <definedName name="_xlnm.Print_Area" localSheetId="14">'AFFARI LEGALI e CONTENZIOSO'!$A$2:$U$8</definedName>
    <definedName name="_xlnm.Print_Area" localSheetId="15">competenze!$B$1:$D$31</definedName>
    <definedName name="_xlnm.Print_Area" localSheetId="5">CONGRUITA!$A$1:$U$12</definedName>
    <definedName name="_xlnm.Print_Area" localSheetId="8">'CONTRATTI PUBBLICI'!$A$2:$U$26</definedName>
    <definedName name="_xlnm.Print_Area" localSheetId="12">'CONTROLLI VERIFICHE E SANZIONI'!$A$1:$U$9</definedName>
    <definedName name="_xlnm.Print_Area" localSheetId="4">'FORMAZIONE PROFESSIONALE'!$A$2:$U$16</definedName>
    <definedName name="_xlnm.Print_Area" localSheetId="11">'GESTIONE ENTRATE E SPESE'!$A$1:$U$11</definedName>
    <definedName name="_xlnm.Print_Area" localSheetId="7">'GESTIONE PERSONALE'!$A$1:$U$13</definedName>
    <definedName name="_xlnm.Print_Area" localSheetId="13">'INCARICHE e NOMINE'!$A$1:$U$8</definedName>
    <definedName name="_xlnm.Print_Area" localSheetId="6">INCARICHI!$A$1:$U$4</definedName>
    <definedName name="_xlnm.Print_Area" localSheetId="10">'PROVV AMPLIATIVI'!$A$2:$U$8</definedName>
    <definedName name="_xlnm.Print_Area" localSheetId="2">Sezione_generale!$A$3:$G$91</definedName>
    <definedName name="_xlnm.Print_Area" localSheetId="9">'SFERA GIURIDICA '!$A$1:$U$9</definedName>
    <definedName name="attivita">[1]Parametri!$D$11:$D$13</definedName>
    <definedName name="attività">[1]Parametri!$B$11:$B$12</definedName>
    <definedName name="Direzione">!#REF!</definedName>
    <definedName name="impatto">[1]Parametri!$D$18:$D$19</definedName>
    <definedName name="Medio">Parametri!$B$31:$C$31</definedName>
    <definedName name="probabilita">[1]Parametri!$B$18:$B$22</definedName>
    <definedName name="Profilo_dirigente" localSheetId="15">[2]Foglio1!$B$2:$B$6</definedName>
    <definedName name="Profilo_dirigente" localSheetId="2">[2]Foglio1!$B$2:$B$6</definedName>
    <definedName name="Profilo_dirigente">!#REF!</definedName>
    <definedName name="responsabilità">[1]Parametri!$B$3:$B$8</definedName>
    <definedName name="risultato">[1]Parametri!$F$18:$F$20</definedName>
    <definedName name="soggetti">Parametri!$B$3:$B$12</definedName>
    <definedName name="Struttura">!#REF!</definedName>
    <definedName name="Tipo_relazione">!#REF!</definedName>
    <definedName name="tipologiaattivita">Parametri!$I$4:$I$10</definedName>
    <definedName name="_xlnm.Print_Titles" localSheetId="4">'FORMAZIONE PROFESSIONALE'!$2:$3</definedName>
    <definedName name="ufficio">!#REF!</definedName>
    <definedName name="ufficio_di_destinazione">[3]parametri!$A$2:$A$34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M10" i="3" l="1"/>
  <c r="C129" i="5" l="1"/>
  <c r="E129" i="5" s="1"/>
  <c r="C128" i="5"/>
  <c r="E128" i="5" s="1"/>
  <c r="C127" i="5"/>
  <c r="E127" i="5" s="1"/>
  <c r="C126" i="5"/>
  <c r="E126" i="5" s="1"/>
  <c r="C125" i="5"/>
  <c r="E125" i="5" s="1"/>
  <c r="C124" i="5"/>
  <c r="E124" i="5" s="1"/>
  <c r="C123" i="5"/>
  <c r="E123" i="5" s="1"/>
  <c r="C122" i="5"/>
  <c r="E122" i="5" s="1"/>
  <c r="C121" i="5"/>
  <c r="E121" i="5" s="1"/>
  <c r="C120" i="5"/>
  <c r="E120" i="5" s="1"/>
  <c r="C119" i="5"/>
  <c r="E119" i="5" s="1"/>
  <c r="C118" i="5"/>
  <c r="E118" i="5" s="1"/>
  <c r="C117" i="5"/>
  <c r="E117" i="5" s="1"/>
  <c r="C116" i="5"/>
  <c r="E116" i="5" s="1"/>
  <c r="C115" i="5"/>
  <c r="E115" i="5" s="1"/>
  <c r="D114" i="5"/>
  <c r="C114" i="5"/>
  <c r="E114" i="5" s="1"/>
  <c r="C113" i="5"/>
  <c r="E113" i="5" s="1"/>
  <c r="C112" i="5"/>
  <c r="E112" i="5" s="1"/>
  <c r="C111" i="5"/>
  <c r="E111" i="5" s="1"/>
  <c r="C110" i="5"/>
  <c r="E110" i="5" s="1"/>
  <c r="C109" i="5"/>
  <c r="E109" i="5" s="1"/>
  <c r="C108" i="5"/>
  <c r="E108" i="5" s="1"/>
  <c r="E107" i="5"/>
  <c r="C107" i="5"/>
  <c r="C106" i="5"/>
  <c r="E106" i="5" s="1"/>
  <c r="C105" i="5"/>
  <c r="E105" i="5" s="1"/>
  <c r="C104" i="5"/>
  <c r="E104" i="5" s="1"/>
  <c r="C103" i="5"/>
  <c r="E103" i="5" s="1"/>
  <c r="C102" i="5"/>
  <c r="E102" i="5" s="1"/>
  <c r="E101" i="5"/>
  <c r="C101" i="5"/>
  <c r="C100" i="5"/>
  <c r="E100" i="5" s="1"/>
  <c r="C99" i="5"/>
  <c r="E99" i="5" s="1"/>
  <c r="C98" i="5"/>
  <c r="E98" i="5" s="1"/>
  <c r="C97" i="5"/>
  <c r="E97" i="5" s="1"/>
  <c r="F96" i="5"/>
  <c r="D96" i="5"/>
  <c r="C96" i="5"/>
  <c r="E96" i="5" s="1"/>
  <c r="C95" i="5"/>
  <c r="E95" i="5" s="1"/>
  <c r="F83" i="5"/>
  <c r="C83" i="5"/>
  <c r="E83" i="5" s="1"/>
  <c r="C82" i="5"/>
  <c r="E82" i="5" s="1"/>
  <c r="C81" i="5"/>
  <c r="E81" i="5" s="1"/>
  <c r="C80" i="5"/>
  <c r="E80" i="5" s="1"/>
  <c r="C79" i="5"/>
  <c r="E79" i="5" s="1"/>
  <c r="C78" i="5"/>
  <c r="E78" i="5" s="1"/>
  <c r="C77" i="5"/>
  <c r="E77" i="5" s="1"/>
  <c r="C72" i="5"/>
  <c r="F72" i="5" s="1"/>
  <c r="C71" i="5"/>
  <c r="E71" i="5" s="1"/>
  <c r="C70" i="5"/>
  <c r="F70" i="5" s="1"/>
  <c r="C69" i="5"/>
  <c r="E69" i="5" s="1"/>
  <c r="C68" i="5"/>
  <c r="F68" i="5" s="1"/>
  <c r="F59" i="5"/>
  <c r="C59" i="5"/>
  <c r="E59" i="5" s="1"/>
  <c r="C58" i="5"/>
  <c r="F58" i="5" s="1"/>
  <c r="C57" i="5"/>
  <c r="E57" i="5" s="1"/>
  <c r="C56" i="5"/>
  <c r="E56" i="5" s="1"/>
  <c r="C5" i="2"/>
  <c r="C3" i="2"/>
  <c r="F102" i="5" l="1"/>
  <c r="F98" i="5"/>
  <c r="D124" i="5"/>
  <c r="D112" i="5"/>
  <c r="F118" i="5"/>
  <c r="D59" i="5"/>
  <c r="G59" i="5" s="1"/>
  <c r="M32" i="3"/>
  <c r="D104" i="5"/>
  <c r="F114" i="5"/>
  <c r="G114" i="5" s="1"/>
  <c r="F124" i="5"/>
  <c r="F104" i="5"/>
  <c r="F120" i="5"/>
  <c r="F71" i="5"/>
  <c r="F112" i="5"/>
  <c r="D98" i="5"/>
  <c r="G98" i="5" s="1"/>
  <c r="D71" i="5"/>
  <c r="D83" i="5"/>
  <c r="F100" i="5"/>
  <c r="D110" i="5"/>
  <c r="F116" i="5"/>
  <c r="D126" i="5"/>
  <c r="M34" i="3" s="1"/>
  <c r="F110" i="5"/>
  <c r="G110" i="5" s="1"/>
  <c r="D120" i="5"/>
  <c r="M28" i="3" s="1"/>
  <c r="F126" i="5"/>
  <c r="D81" i="5"/>
  <c r="D108" i="5"/>
  <c r="F56" i="5"/>
  <c r="F81" i="5"/>
  <c r="G81" i="5" s="1"/>
  <c r="M15" i="3"/>
  <c r="D102" i="5"/>
  <c r="F108" i="5"/>
  <c r="G108" i="5" s="1"/>
  <c r="D118" i="5"/>
  <c r="M26" i="3" s="1"/>
  <c r="D128" i="5"/>
  <c r="G128" i="5" s="1"/>
  <c r="F128" i="5"/>
  <c r="D57" i="5"/>
  <c r="D79" i="5"/>
  <c r="G79" i="5" s="1"/>
  <c r="D106" i="5"/>
  <c r="D122" i="5"/>
  <c r="F57" i="5"/>
  <c r="F79" i="5"/>
  <c r="D100" i="5"/>
  <c r="F106" i="5"/>
  <c r="D116" i="5"/>
  <c r="F122" i="5"/>
  <c r="F77" i="5"/>
  <c r="D77" i="5"/>
  <c r="G77" i="5" s="1"/>
  <c r="F69" i="5"/>
  <c r="G69" i="5" s="1"/>
  <c r="D69" i="5"/>
  <c r="E68" i="5"/>
  <c r="E70" i="5"/>
  <c r="E58" i="5"/>
  <c r="E72" i="5"/>
  <c r="D58" i="5"/>
  <c r="D68" i="5"/>
  <c r="D70" i="5"/>
  <c r="D72" i="5"/>
  <c r="F78" i="5"/>
  <c r="D78" i="5"/>
  <c r="G78" i="5" s="1"/>
  <c r="F80" i="5"/>
  <c r="D80" i="5"/>
  <c r="F82" i="5"/>
  <c r="D82" i="5"/>
  <c r="G83" i="5"/>
  <c r="F95" i="5"/>
  <c r="D95" i="5"/>
  <c r="G96" i="5"/>
  <c r="F97" i="5"/>
  <c r="D97" i="5"/>
  <c r="F99" i="5"/>
  <c r="D99" i="5"/>
  <c r="F101" i="5"/>
  <c r="D101" i="5"/>
  <c r="G101" i="5" s="1"/>
  <c r="G102" i="5"/>
  <c r="F103" i="5"/>
  <c r="D103" i="5"/>
  <c r="F105" i="5"/>
  <c r="D105" i="5"/>
  <c r="G105" i="5" s="1"/>
  <c r="F107" i="5"/>
  <c r="D107" i="5"/>
  <c r="F109" i="5"/>
  <c r="D109" i="5"/>
  <c r="F111" i="5"/>
  <c r="D111" i="5"/>
  <c r="F113" i="5"/>
  <c r="D113" i="5"/>
  <c r="F115" i="5"/>
  <c r="D115" i="5"/>
  <c r="F117" i="5"/>
  <c r="D117" i="5"/>
  <c r="G118" i="5"/>
  <c r="F119" i="5"/>
  <c r="D119" i="5"/>
  <c r="F121" i="5"/>
  <c r="D121" i="5"/>
  <c r="F123" i="5"/>
  <c r="D123" i="5"/>
  <c r="G124" i="5"/>
  <c r="F125" i="5"/>
  <c r="D125" i="5"/>
  <c r="F127" i="5"/>
  <c r="D127" i="5"/>
  <c r="D129" i="5"/>
  <c r="F129" i="5"/>
  <c r="D56" i="5"/>
  <c r="G104" i="5" l="1"/>
  <c r="M30" i="3"/>
  <c r="G112" i="5"/>
  <c r="G106" i="5"/>
  <c r="G71" i="5"/>
  <c r="G100" i="5"/>
  <c r="M24" i="3"/>
  <c r="M5" i="10"/>
  <c r="M20" i="3"/>
  <c r="M22" i="3"/>
  <c r="G72" i="5"/>
  <c r="G116" i="5"/>
  <c r="G70" i="5"/>
  <c r="M5" i="13"/>
  <c r="M5" i="8"/>
  <c r="M18" i="3"/>
  <c r="G122" i="5"/>
  <c r="G126" i="5"/>
  <c r="M7" i="3"/>
  <c r="G57" i="5"/>
  <c r="G120" i="5"/>
  <c r="G82" i="5"/>
  <c r="G125" i="5"/>
  <c r="M33" i="3"/>
  <c r="G129" i="5"/>
  <c r="G127" i="5"/>
  <c r="G123" i="5"/>
  <c r="M31" i="3"/>
  <c r="G119" i="5"/>
  <c r="M27" i="3"/>
  <c r="G115" i="5"/>
  <c r="M23" i="3"/>
  <c r="G111" i="5"/>
  <c r="M19" i="3"/>
  <c r="G107" i="5"/>
  <c r="G103" i="5"/>
  <c r="G99" i="5"/>
  <c r="G95" i="5"/>
  <c r="M14" i="3"/>
  <c r="G80" i="5"/>
  <c r="G68" i="5"/>
  <c r="G121" i="5"/>
  <c r="M29" i="3"/>
  <c r="G117" i="5"/>
  <c r="M25" i="3"/>
  <c r="G113" i="5"/>
  <c r="M21" i="3"/>
  <c r="G109" i="5"/>
  <c r="M17" i="3"/>
  <c r="G97" i="5"/>
  <c r="M16" i="3"/>
  <c r="G58" i="5"/>
  <c r="M6" i="8"/>
  <c r="M9" i="3"/>
  <c r="G56" i="5"/>
</calcChain>
</file>

<file path=xl/sharedStrings.xml><?xml version="1.0" encoding="utf-8"?>
<sst xmlns="http://schemas.openxmlformats.org/spreadsheetml/2006/main" count="1418" uniqueCount="588">
  <si>
    <t>Sezione I: INFORMAZIONI DI CARATTERE GENERALE</t>
  </si>
  <si>
    <t>Denominazione Ufficio (Selezione da menù a tendina)</t>
  </si>
  <si>
    <t>Segreteria e staff del Presidente</t>
  </si>
  <si>
    <t>SGPRES</t>
  </si>
  <si>
    <t>Nominativo Dirigente (Si alimenta automaticamente all'immissione della denominazione Ufficio)</t>
  </si>
  <si>
    <t>Descrizione delle funzioni svolte dall'ufficio  (Si alimenta automaticamente all'immissione della denominazione Ufficio)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</si>
  <si>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</si>
  <si>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Profilo dirigente</t>
  </si>
  <si>
    <t>Identificazione, analisi e valutazione del rischio corruttivo</t>
  </si>
  <si>
    <t>TRATTAMENTO DEL RISCHIO</t>
  </si>
  <si>
    <t>Esecutore Azione 
(in ogni cella è presente un menù a tendina)</t>
  </si>
  <si>
    <t>Attività vincolata vs attività discrezionale</t>
  </si>
  <si>
    <t>Tipologia di attività  
(Disciplinata da /*scelta da menù a tendina*/)</t>
  </si>
  <si>
    <t>DESCRIZIONE DEL COMPORTAMENTO A RISCHIO CORRUZIONE
(EVENTO A RISCHIO)</t>
  </si>
  <si>
    <t>VALUTAZIONE DEL RISCHIO</t>
  </si>
  <si>
    <t xml:space="preserve">MISURE SPECIFICHE </t>
  </si>
  <si>
    <t>TIPOLOGIA MISURE SPECIFICHE</t>
  </si>
  <si>
    <t>PROGRAMMAZIONE MISURA SPECIFICA</t>
  </si>
  <si>
    <t>IMPATTO</t>
  </si>
  <si>
    <t>PROBABILITA'</t>
  </si>
  <si>
    <t>RISULTATO
(IMPATTO x PROBABILITA')</t>
  </si>
  <si>
    <t>FASI E TEMPI DI ATTUAZIONE</t>
  </si>
  <si>
    <t>INDICATORI DI ATTUAZIONE</t>
  </si>
  <si>
    <t>VALORE TARGET</t>
  </si>
  <si>
    <t>SOGGETTO RESPONSABILE</t>
  </si>
  <si>
    <t>1_1</t>
  </si>
  <si>
    <t>Dirigente/Funzionario</t>
  </si>
  <si>
    <t>Vincolata</t>
  </si>
  <si>
    <t>Prassi dell’Ufficio</t>
  </si>
  <si>
    <t>Altissimo</t>
  </si>
  <si>
    <t>Molto bassa</t>
  </si>
  <si>
    <t>Medio</t>
  </si>
  <si>
    <t>Misura di controllo / trasparenzza</t>
  </si>
  <si>
    <t>in attuazione</t>
  </si>
  <si>
    <t>1_2</t>
  </si>
  <si>
    <t>Discrezionale</t>
  </si>
  <si>
    <t>1_3</t>
  </si>
  <si>
    <t>Presidente</t>
  </si>
  <si>
    <t>Funzionario/Operativo</t>
  </si>
  <si>
    <t>2_1</t>
  </si>
  <si>
    <t>2_2</t>
  </si>
  <si>
    <t>Funzionario</t>
  </si>
  <si>
    <t>3_1</t>
  </si>
  <si>
    <t>4_1</t>
  </si>
  <si>
    <t xml:space="preserve">Dirigente </t>
  </si>
  <si>
    <t>Dirigente</t>
  </si>
  <si>
    <t>4_2</t>
  </si>
  <si>
    <t>4_3</t>
  </si>
  <si>
    <t>NA</t>
  </si>
  <si>
    <t>Non Applicabile</t>
  </si>
  <si>
    <t>NI</t>
  </si>
  <si>
    <t>Non Individuata</t>
  </si>
  <si>
    <t>Ufficio</t>
  </si>
  <si>
    <t>Acronimo</t>
  </si>
  <si>
    <t>Competenze</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</si>
  <si>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</si>
  <si>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</si>
  <si>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</si>
  <si>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</si>
  <si>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</si>
  <si>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</si>
  <si>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</si>
  <si>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</si>
  <si>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</si>
  <si>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</si>
  <si>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</si>
  <si>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</si>
  <si>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</si>
  <si>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</si>
  <si>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</si>
  <si>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</si>
  <si>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</si>
  <si>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</si>
  <si>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</si>
  <si>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</si>
  <si>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</si>
  <si>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</si>
  <si>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</si>
  <si>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</si>
  <si>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</si>
  <si>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</si>
  <si>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</si>
  <si>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</si>
  <si>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</si>
  <si>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</si>
  <si>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</si>
  <si>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</si>
  <si>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</si>
  <si>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</si>
  <si>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</si>
  <si>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</si>
  <si>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</si>
  <si>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</si>
  <si>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</si>
  <si>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</si>
  <si>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</si>
  <si>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</si>
  <si>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</si>
  <si>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</si>
  <si>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</si>
  <si>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</si>
  <si>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</si>
  <si>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</si>
  <si>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</si>
  <si>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</si>
  <si>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</si>
  <si>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</si>
  <si>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</si>
  <si>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</si>
  <si>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</si>
  <si>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</si>
  <si>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</si>
  <si>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</si>
  <si>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</si>
  <si>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</si>
  <si>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</si>
  <si>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</si>
  <si>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</si>
  <si>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</si>
  <si>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</si>
  <si>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</si>
  <si>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</si>
  <si>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</si>
  <si>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</si>
  <si>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</si>
  <si>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</si>
  <si>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</si>
  <si>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</si>
  <si>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</si>
  <si>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</si>
  <si>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</si>
  <si>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</si>
  <si>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</si>
  <si>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</si>
  <si>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</si>
  <si>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</si>
  <si>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</si>
  <si>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</si>
  <si>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</si>
  <si>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</si>
  <si>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</si>
  <si>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</si>
  <si>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</si>
  <si>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</si>
  <si>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</si>
  <si>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</si>
  <si>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</si>
  <si>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</si>
  <si>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</si>
  <si>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</si>
  <si>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</si>
  <si>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</si>
  <si>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</si>
  <si>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</si>
  <si>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</si>
  <si>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</si>
  <si>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</si>
  <si>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</si>
  <si>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</si>
  <si>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</si>
  <si>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</si>
  <si>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</si>
  <si>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</si>
  <si>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</si>
  <si>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</si>
  <si>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</si>
  <si>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</si>
  <si>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</si>
  <si>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</si>
  <si>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</si>
  <si>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</si>
  <si>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</si>
  <si>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Consiglio</t>
  </si>
  <si>
    <t>Normativa</t>
  </si>
  <si>
    <t>Dirigente di I fascia in staff</t>
  </si>
  <si>
    <t>Regolamento interno dell’Ufficio</t>
  </si>
  <si>
    <t>Atto dell’Autorità o del Presidente</t>
  </si>
  <si>
    <t>Dirigente ispettore</t>
  </si>
  <si>
    <t>Normativa/ Regolamento interno dell’Ufficio</t>
  </si>
  <si>
    <t>Presidente/Funzionario</t>
  </si>
  <si>
    <t>Normativa/ Atto dell’Autorità o del Presidente</t>
  </si>
  <si>
    <t>Regolamento interno dell’Ufficio/ Atto dell’Autorità o del Presidente</t>
  </si>
  <si>
    <t>Operativo</t>
  </si>
  <si>
    <t>Attività</t>
  </si>
  <si>
    <t>Tipologia di attività attività discrezionale</t>
  </si>
  <si>
    <t>Regolamenti</t>
  </si>
  <si>
    <t xml:space="preserve">Regolamento interno dell’Ufficio </t>
  </si>
  <si>
    <t>Bassa</t>
  </si>
  <si>
    <t>Alto</t>
  </si>
  <si>
    <t>Media</t>
  </si>
  <si>
    <t>Alta</t>
  </si>
  <si>
    <t>Altissima</t>
  </si>
  <si>
    <t>nascondere</t>
  </si>
  <si>
    <t>Risultato</t>
  </si>
  <si>
    <t xml:space="preserve">Alto </t>
  </si>
  <si>
    <t>N. PROCESSO</t>
  </si>
  <si>
    <t>DESCRIZIONE PROCESSO</t>
  </si>
  <si>
    <t>AREA DI RISCHIO</t>
  </si>
  <si>
    <t>N_Attività</t>
  </si>
  <si>
    <t>CAUSA DELL'EVENTO RISCHIOSO</t>
  </si>
  <si>
    <t>MISURE GIA' ADOTTATE</t>
  </si>
  <si>
    <t>Mappatura PROCESSI-FASI-ATTIVITA'/AZIONI</t>
  </si>
  <si>
    <t xml:space="preserve">FORMAZIONE PROFESSIONALE CONTINUA </t>
  </si>
  <si>
    <t>Esame e valutazione delle offerte formative</t>
  </si>
  <si>
    <t>Esame da parte del Consigliere /esame della commissione - attività istruttoria</t>
  </si>
  <si>
    <t>Attribuzione dei crediti formativi professionali (CFP) agli iscritti</t>
  </si>
  <si>
    <t>DESCRIZIONE  AZIONE</t>
  </si>
  <si>
    <t>3_2</t>
  </si>
  <si>
    <t>N. ATTIVITA'</t>
  </si>
  <si>
    <t>1.1.</t>
  </si>
  <si>
    <t>Duplice valutazione istruttoria del dirigente e del funzionario preposto (firma congiunta del dirigente e del funzionario)</t>
  </si>
  <si>
    <t>1.2</t>
  </si>
  <si>
    <t>effettuazione di una istruttoria lacunosa e/o parziale per favorire l’interesse del professionista</t>
  </si>
  <si>
    <t>rotazione dei soggetti che istruiscono le domande</t>
  </si>
  <si>
    <t>1.3</t>
  </si>
  <si>
    <t>Nomina di professionisti a cui conferire incarichi</t>
  </si>
  <si>
    <t>AREE DI RISCHIO</t>
  </si>
  <si>
    <t>PROCESSI</t>
  </si>
  <si>
    <t>A</t>
  </si>
  <si>
    <t>Svolgimento di concorsi pubblici</t>
  </si>
  <si>
    <t>Rilevamento presenze</t>
  </si>
  <si>
    <t xml:space="preserve">Premi retributivi e progressione economiche o di carriera </t>
  </si>
  <si>
    <t>Conferimento di incarichi di collaborazione</t>
  </si>
  <si>
    <t>B</t>
  </si>
  <si>
    <t>Affidamenti diretti</t>
  </si>
  <si>
    <t>C</t>
  </si>
  <si>
    <r>
      <t xml:space="preserve">Provvedimenti ampliativi della sfera giuridica dei destinatari </t>
    </r>
    <r>
      <rPr>
        <b/>
        <sz val="12"/>
        <color theme="1"/>
        <rFont val="Calibri"/>
        <family val="2"/>
        <scheme val="minor"/>
      </rPr>
      <t>PRIVI</t>
    </r>
    <r>
      <rPr>
        <sz val="12"/>
        <color theme="1"/>
        <rFont val="Calibri"/>
        <family val="2"/>
        <scheme val="minor"/>
      </rPr>
      <t xml:space="preserve"> di effetto economico diretto ed immediato per il destinatario</t>
    </r>
  </si>
  <si>
    <t>Iscrizione, trasferimento, cancellazione</t>
  </si>
  <si>
    <t>Rilascio di certificazioni e attestazioni</t>
  </si>
  <si>
    <t>D</t>
  </si>
  <si>
    <t>E</t>
  </si>
  <si>
    <t>Gestione delle entrate, delle spese e del patrimonio</t>
  </si>
  <si>
    <t>Gestione e recupero crediti</t>
  </si>
  <si>
    <t>F</t>
  </si>
  <si>
    <t>Controlli, verifiche, ispezioni e sanzioni</t>
  </si>
  <si>
    <t>Controllo svolgimento praticantato</t>
  </si>
  <si>
    <t>Verifica periodica dei Crediti Formativi maturati dagli iscritti</t>
  </si>
  <si>
    <t>G</t>
  </si>
  <si>
    <t>Incarichi e nomine</t>
  </si>
  <si>
    <t>H</t>
  </si>
  <si>
    <t>Affari legali e contenzioso</t>
  </si>
  <si>
    <t>SPECIFICHE</t>
  </si>
  <si>
    <t>Formazione professionale continua</t>
  </si>
  <si>
    <t>Rilascio di pareri di congruità</t>
  </si>
  <si>
    <t>Adozione di pareri di congruità sui corrispettivi per le prestazioni professionali</t>
  </si>
  <si>
    <t>Indicazione dei professionisti per lo svolgimento di incarichi</t>
  </si>
  <si>
    <t>Contratti pubblici</t>
  </si>
  <si>
    <r>
      <t xml:space="preserve">Provvedimenti ampliativi della sfera giuridica dei destinatari </t>
    </r>
    <r>
      <rPr>
        <b/>
        <sz val="12"/>
        <color theme="1"/>
        <rFont val="Calibri"/>
        <family val="2"/>
        <scheme val="minor"/>
      </rPr>
      <t>CON</t>
    </r>
    <r>
      <rPr>
        <sz val="12"/>
        <color theme="1"/>
        <rFont val="Calibri"/>
        <family val="2"/>
        <scheme val="minor"/>
      </rPr>
      <t xml:space="preserve"> effetto economico diretto ed immediato per il destinatario</t>
    </r>
  </si>
  <si>
    <t>COMUNI</t>
  </si>
  <si>
    <t>CATEGORIE DI MISURE GENERALI E SPECIFICHE</t>
  </si>
  <si>
    <t>controllo</t>
  </si>
  <si>
    <t>trasparenza</t>
  </si>
  <si>
    <t>definizione e promozione dell’etica e di standard di comportamento</t>
  </si>
  <si>
    <t>semplificazione</t>
  </si>
  <si>
    <t>formazione</t>
  </si>
  <si>
    <t>sensibilizzazione e partecipazione</t>
  </si>
  <si>
    <t>rotazione</t>
  </si>
  <si>
    <t>segnalazione e protezione</t>
  </si>
  <si>
    <t>disciplina del conflitto di interessi</t>
  </si>
  <si>
    <t>regolazione dei rapporti con i “rappresentanti di interessi particolari” (lobbies)</t>
  </si>
  <si>
    <t>Ciascuna categoria di misura può dar luogo a misure sia generali che specifiche</t>
  </si>
  <si>
    <t>INDICATORI DI MONITORAGGIO</t>
  </si>
  <si>
    <t>verifica adozione di un determinato regolamento/procedura</t>
  </si>
  <si>
    <t>numero di controlli effettuati su numero di pratiche/provvedimenti/etc</t>
  </si>
  <si>
    <t>presenza o meno di un determinato atto/dato/informazione oggetto di pubblicazione</t>
  </si>
  <si>
    <t>numero di partecipanti a un determinato corso su numero soggetti interessati</t>
  </si>
  <si>
    <t>risultanze sulle verifiche di apprendimento (risultato dei test su risultato atteso)</t>
  </si>
  <si>
    <t>numero di incarichi/pratiche ruotate sul totale</t>
  </si>
  <si>
    <t xml:space="preserve">INDICATORI DI STIMA DEL LIVELLO DI RISCHIO </t>
  </si>
  <si>
    <t>SOGGETTIVI</t>
  </si>
  <si>
    <r>
      <rPr>
        <b/>
        <sz val="11"/>
        <color rgb="FF000000"/>
        <rFont val="Calibri"/>
        <family val="2"/>
      </rPr>
      <t>livello di interesse “esterno”</t>
    </r>
    <r>
      <rPr>
        <sz val="11"/>
        <color rgb="FF000000"/>
        <rFont val="Calibri"/>
        <family val="2"/>
      </rPr>
      <t>: la presenza di interessi, anche economici, rilevanti e di benefici per i destinatari del processo determina un incremento del rischio</t>
    </r>
  </si>
  <si>
    <r>
      <rPr>
        <b/>
        <sz val="11"/>
        <color rgb="FF000000"/>
        <rFont val="Calibri"/>
        <family val="2"/>
      </rPr>
      <t>grado di discrezionalità del decisore interno alla PA:</t>
    </r>
    <r>
      <rPr>
        <sz val="11"/>
        <color rgb="FF000000"/>
        <rFont val="Calibri"/>
        <family val="2"/>
      </rPr>
      <t xml:space="preserve"> la presenza di un processo decisionale altamente discrezionale determina un incremento del rischio rispetto ad un processo decisionale altamente vincolato</t>
    </r>
  </si>
  <si>
    <r>
      <rPr>
        <b/>
        <sz val="11"/>
        <color rgb="FF000000"/>
        <rFont val="Calibri"/>
        <family val="2"/>
      </rPr>
      <t xml:space="preserve">manifestazione di eventi corruttivi in passato nel processo/attività esaminata: </t>
    </r>
    <r>
      <rPr>
        <sz val="11"/>
        <color rgb="FF000000"/>
        <rFont val="Calibri"/>
        <family val="2"/>
      </rPr>
      <t>se l’attività è stata già oggetto di eventi corruttivi in passato nell’amministrazione o in altre realtà simili, il rischio aumenta poiché quella attività ha delle caratteristiche che rendono attuabili gli eventi corruttivi</t>
    </r>
  </si>
  <si>
    <r>
      <rPr>
        <b/>
        <sz val="11"/>
        <color rgb="FF000000"/>
        <rFont val="Calibri"/>
        <family val="2"/>
      </rPr>
      <t xml:space="preserve">opacità del processo decisionale: </t>
    </r>
    <r>
      <rPr>
        <sz val="11"/>
        <color rgb="FF000000"/>
        <rFont val="Calibri"/>
        <family val="2"/>
      </rPr>
      <t>l’adozione di strumenti di trasparenza sostanziale, e non solo formale, riduce il rischio</t>
    </r>
  </si>
  <si>
    <r>
      <rPr>
        <b/>
        <sz val="11"/>
        <color rgb="FF000000"/>
        <rFont val="Calibri"/>
        <family val="2"/>
      </rPr>
      <t>livello di collaborazione del responsabile del processo o dell’attività nella costruzione, aggiornamento e monitoraggio del piano:</t>
    </r>
    <r>
      <rPr>
        <sz val="11"/>
        <color rgb="FF000000"/>
        <rFont val="Calibri"/>
        <family val="2"/>
      </rPr>
      <t xml:space="preserve"> la scarsa collaborazione può segnalare un deficit di attenzione al tema della prevenzione della corruzione o comunque risultare in una opacità sul reale grado di rischiosità</t>
    </r>
  </si>
  <si>
    <r>
      <rPr>
        <b/>
        <sz val="11"/>
        <color rgb="FF000000"/>
        <rFont val="Calibri"/>
        <family val="2"/>
      </rPr>
      <t>grado di attuazione delle misure di trattamento</t>
    </r>
    <r>
      <rPr>
        <sz val="11"/>
        <color rgb="FF000000"/>
        <rFont val="Calibri"/>
        <family val="2"/>
      </rPr>
      <t>: l’attuazione di misure di trattamento si associa ad una minore possibilità di accadimento di fatti corruttivi</t>
    </r>
  </si>
  <si>
    <t>OGGETTIVI</t>
  </si>
  <si>
    <r>
      <rPr>
        <b/>
        <sz val="11"/>
        <color rgb="FF000000"/>
        <rFont val="Calibri"/>
        <family val="2"/>
      </rPr>
      <t xml:space="preserve">i dati sui precedenti giudiziari e/o sui procedimenti disciplinari a carico dei dipendenti dell’amministrazione. </t>
    </r>
    <r>
      <rPr>
        <sz val="11"/>
        <color rgb="FF000000"/>
        <rFont val="Calibri"/>
        <family val="2"/>
      </rPr>
      <t>Le fattispecie che possono essere considerate sono le sentenze passate in giudicato, i procedimenti in corso, e i decreti di citazione a giudizio riguardanti: - i reati contro la PA; - il falso e la truffa, con particolare riferimento alle truffe aggravate all'amministrazione (artt. 640 e 640-bis c.p.); - i procedimenti aperti per responsabilità amministrativo/contabile (Corte dei Conti); - i ricorsi amministrativi in tema di affidamento di contratti pubblici</t>
    </r>
  </si>
  <si>
    <r>
      <rPr>
        <b/>
        <sz val="11"/>
        <color rgb="FF000000"/>
        <rFont val="Calibri"/>
        <family val="2"/>
      </rPr>
      <t xml:space="preserve">le segnalazioni pervenute, </t>
    </r>
    <r>
      <rPr>
        <sz val="11"/>
        <color rgb="FF000000"/>
        <rFont val="Calibri"/>
        <family val="2"/>
      </rPr>
      <t>nel cui ambito rientrano certamente le segnalazioni ricevute tramite apposite procedure di whistleblowing, ma anche quelle pervenute dall’esterno dell’amministrazione o pervenute in altre modalità. Altro dato da considerare è quello relativo ai reclami e alle risultanze di indagini di customer satisfaction che possono indirizzare l’attenzione su possibili malfunzionamenti o sulla malagestione di taluni processi organizzativi</t>
    </r>
  </si>
  <si>
    <r>
      <rPr>
        <b/>
        <sz val="11"/>
        <color rgb="FF000000"/>
        <rFont val="Calibri"/>
        <family val="2"/>
      </rPr>
      <t xml:space="preserve">ulteriori dati in possesso dell’amministrazione </t>
    </r>
    <r>
      <rPr>
        <sz val="11"/>
        <color rgb="FF000000"/>
        <rFont val="Calibri"/>
        <family val="2"/>
      </rPr>
      <t>(es. dati disponibili in base agli esiti dei controlli interni delle singole amministrazioni, rassegne stampa, ecc.)</t>
    </r>
  </si>
  <si>
    <t>regolamentazione</t>
  </si>
  <si>
    <t>RILASCIO PARERI DI CONGRUITA'</t>
  </si>
  <si>
    <t>Pagamento lavoro straordinario</t>
  </si>
  <si>
    <t>Somministrazione di lavoro a tempo determinato</t>
  </si>
  <si>
    <t>Controllo sulla permanenza dei requisiti di iscrizione all'Albo</t>
  </si>
  <si>
    <t>Vigilanza sugli “enti terzi” autorizzati all’erogazione della formazione ai sensi dell’art. 7, co. 2, d.p.r. 137 del 2012, svolta in proprio dagli ordini e collegi territoriali</t>
  </si>
  <si>
    <t xml:space="preserve">Organizzazione e svolgimento di eventi formativi da parte degli ordini e collegi territoriali </t>
  </si>
  <si>
    <t xml:space="preserve">Azioni riconducibili ad attività di altri </t>
  </si>
  <si>
    <t xml:space="preserve">DATI OGGETTIVI PER LA STIMA DEL RISCHIO </t>
  </si>
  <si>
    <t>CAUSE DEGLI EVENTI RISCHIOSI</t>
  </si>
  <si>
    <t>a) mancanza di controlli relativi agli eventi rischiosi;
b) mancanza di trasparenza;
c) eccessiva regolamentazione, complessità e scarsa chiarezza della normativa di riferimento;
d) esercizio prolungato ed esclusivo della responsabilità di un processo da parte di pochi o di un unico soggetto;
e) scarsa responsabilizzazione interna;
f) inadeguatezza o assenza di competenze del personale addetto ai processi;
g) inadeguata diffusione della cultura della legalità;
h) mancata attuazione del principio di distinzione tra politica e amministrazione</t>
  </si>
  <si>
    <t xml:space="preserve">ACQUISIZIONE E GESTIONE DEL PERSONALE </t>
  </si>
  <si>
    <t>CONTRATTI PUBBLICI</t>
  </si>
  <si>
    <t>Provvedimenti ampliativi della sfera giuridica dei destinatari PRIVI di effetto economico diretto ed immediato per il destinatario</t>
  </si>
  <si>
    <t>INCARICHI E NOMINE</t>
  </si>
  <si>
    <t>AFFARI LEGALI E CONTENZIOSO</t>
  </si>
  <si>
    <t>Gestione pagamenti</t>
  </si>
  <si>
    <t>Incassi quote</t>
  </si>
  <si>
    <t xml:space="preserve">Azioni riconducibili ad attività di altri o a soggetti esterni </t>
  </si>
  <si>
    <t>Svolgimento di concorsi pubblici = Accesso dall’esterno mediante procedure concorsuali (anche per progressioni verticali)</t>
  </si>
  <si>
    <t xml:space="preserve">Gestione banefici contrattuali (per es. Riconoscimento permessi e buoni pasto) </t>
  </si>
  <si>
    <t>Previsione di requisiti di accesso "personalizzati" ed insufficienza di meccanismi oggettivi e trasparenti idonei a verificare il possesso dei requisiti attitudinali e professionali richiesti in relazione alla posizione da ricoprire allo scopo di reclutare candidati particolari</t>
  </si>
  <si>
    <t>abuso nei processi di stabilizzazione finalizzato al reclutamento di candidati particolari</t>
  </si>
  <si>
    <t>progressioni economiche o di carriera accordate illegittimamente allo scopo di agevolare dipendenti/candidati particolari</t>
  </si>
  <si>
    <t>motivazione generica e tautologica circa la sussistenza dei presupposti di
legge per il conferimento di incarichi professionali allo scopo di agevolare soggetti
particolari</t>
  </si>
  <si>
    <t>Riconoscimento importi non dovuti</t>
  </si>
  <si>
    <t>Insufficienza di meccanismi oggettivi e trasparenti di valutazione allo scopo di favorire dipendenti particolari</t>
  </si>
  <si>
    <t>Presenze erroneamente rilevate per favorire dipendenti particolari</t>
  </si>
  <si>
    <t>mancanza di trasparenza</t>
  </si>
  <si>
    <t>mancanza di controlli relativi agli eventi rischiosi</t>
  </si>
  <si>
    <t>esercizio prolungato ed esclusivo della responsabilità di un processo da parte di pochi o di un unico soggetto</t>
  </si>
  <si>
    <t>a campione</t>
  </si>
  <si>
    <t xml:space="preserve">ESEMPI DI MISURE SPECIFICHE </t>
  </si>
  <si>
    <t>DI CONTROLLO</t>
  </si>
  <si>
    <t>DI TRASPARENZA</t>
  </si>
  <si>
    <t>DI REGOLAMENTAZIONE</t>
  </si>
  <si>
    <t>DI SEMPLIFICAZIONE</t>
  </si>
  <si>
    <t>DI SENSIBILIZZAZIONE E PARTECIPAZIONE</t>
  </si>
  <si>
    <t>DI FORMAZIONE</t>
  </si>
  <si>
    <t>DI ROTAZIONE</t>
  </si>
  <si>
    <t>previsione di più funzionari per lo svolgimento delle attività interessate (firma di più funzionari)</t>
  </si>
  <si>
    <t>condivisione, attraverso risorse di rete, della documentazione</t>
  </si>
  <si>
    <t>adeguata verbalizzazione della attività svolte</t>
  </si>
  <si>
    <t>stesura di linee guida di carattere metodologico per l'elaborazione dei dati e per la standardizzazione dell'esame dei singoli casi</t>
  </si>
  <si>
    <t>report periodici al Consiglio</t>
  </si>
  <si>
    <t>rispetto dei termini procedimentali</t>
  </si>
  <si>
    <t>informatizzazione del processo istruttorio e/o utilizzo di un gestionale per il monitoraggio delle attività</t>
  </si>
  <si>
    <t>riunione collegiale interna all'ufficio</t>
  </si>
  <si>
    <t>motivazione specifica delle scelte regolatorie assunte e di eventuali scostamenti da precedenti orientamenti</t>
  </si>
  <si>
    <t>impiego di un team di lavoro più che di risorse individuali su temi particolarmente complessi</t>
  </si>
  <si>
    <t>assegnazione delle istruttorie sulla base del criterio funzionale della materia e successivo confronto degli esiti della trattazione della stessa tematica da parte dei diversi funzionari</t>
  </si>
  <si>
    <t>osservanza delle direttive dell'ente</t>
  </si>
  <si>
    <t>tempestiva esecuzione delle delibere consiliari</t>
  </si>
  <si>
    <t>formazione specialistica sulle tematiche di competenza</t>
  </si>
  <si>
    <t>decisione collegiale</t>
  </si>
  <si>
    <t>rotazione delle attività tra il personale assegnato all'ufficio/tra i consiglieri</t>
  </si>
  <si>
    <t>ESEMPI DI MISURE SPECIFICHE PER IL PROCESSO AFFIDAMENTI DIRETTI</t>
  </si>
  <si>
    <t>adozione di direttive interni/regolamenti/linee guida che definiscano i criteri e i presupposti legali per indire procedure negoziate o procedere ad affidamenti diretti da parte del RUP</t>
  </si>
  <si>
    <t>utilizzo della determina a contrarre per definire i criteri che saranno utilizzati per la scelta delle imprese da invitare</t>
  </si>
  <si>
    <t>utilizzo di sistemi informatizzati/MEPA</t>
  </si>
  <si>
    <t>check list di verifica degli adempimenti da trasmettere periodicamente al RPCT</t>
  </si>
  <si>
    <t>verifica della effettiva rotazione degli affidamenti</t>
  </si>
  <si>
    <t>utulizzo di elenchi aperti di OE con applicazione del proincipio di rotazione e fissazioni di criteri generali per l'iscrizione</t>
  </si>
  <si>
    <t>DI CONFLITTO DI INTERESSI</t>
  </si>
  <si>
    <t>obbligo di motivazione nelle delibere a cotnrarre e di aggiudicazione</t>
  </si>
  <si>
    <t>pubblicazione sul sito istituzionale</t>
  </si>
  <si>
    <t>pubblicazione sul sito istituzionale degli obblighi in materia di trasparenza</t>
  </si>
  <si>
    <t>utilizzo del modello europeo DGUE per il rilascio delle attestazioni dell'OE</t>
  </si>
  <si>
    <t>sottoscrizione da parte dell'OE di dichiarazioni relative all'assenza di conflitto di interessi anche potenziale</t>
  </si>
  <si>
    <t>ricorso all'indagine di mercato mediante avviso esplorativo</t>
  </si>
  <si>
    <t>Affidamento diretto</t>
  </si>
  <si>
    <t>utilizzo della procedura negoziata e abuso dell’affidamento diretto al di fuori dei casi previsti dalla legge al fine di favorire un’impresa</t>
  </si>
  <si>
    <t>discrezionale</t>
  </si>
  <si>
    <t>abuso nell’adozione di provvedimenti aventi ad oggetto condizioni di
accesso a servizi pubblici al fine di agevolare particolari soggetti</t>
  </si>
  <si>
    <t>abuso nel rilascio di autorizzazioni in ambiti in cui il pubblico ufficio ha
funzioni esclusive o preminenti di controllo al fine di agevolare determinati soggetti</t>
  </si>
  <si>
    <t xml:space="preserve">Alterazione dei documenti e delle scritture contabili
</t>
  </si>
  <si>
    <t>Alterazione di importi e tempi di pagamento</t>
  </si>
  <si>
    <t>mancate o inadeguate verifiche per agevolare taluni soggetti</t>
  </si>
  <si>
    <t>Mancata applicazione delle regole procedurali a garanzia della trasparenza della selezione per agevolare certi soggetti</t>
  </si>
  <si>
    <t>Affidamento della difesa in giudizio al professionista</t>
  </si>
  <si>
    <t>Mancato rispetto dei principi in materia di rotazione e trasparenza per favorire determinati soggetti</t>
  </si>
  <si>
    <t>mancanza di controlli relativi agli eventi rischiosi - mancanza di trasparenza</t>
  </si>
  <si>
    <t>sottoscrizione da parte di dichiarazioni relative all'assenza di conflitto di interessi anche potenziale</t>
  </si>
  <si>
    <t>verifica dell'avvio dell'istruttoria a cura del dirigente/consigliere</t>
  </si>
  <si>
    <t>riunioni periodiche tra dirigente/consigliere e personale dell'ufficio per finalità di condivisione ed aggiornamento delle attività in corso</t>
  </si>
  <si>
    <t>duplice valutazione istruttoria del dirigente/consigliere e del  funzionario preposto (firma congiunta, dirigente/consigliere e funzionario)</t>
  </si>
  <si>
    <t>utilizzo di clausole standard  conformi alla normativa per garantire la tracciaibilità dei pagamenti e la risoluzione dei contratti in caso di gravi inosservanze /per es. rispetto al codice di comportamento o ai patti di integrità</t>
  </si>
  <si>
    <t>dirigente/consigliere</t>
  </si>
  <si>
    <t>Mappatura PROCESSI-ATTIVITA'</t>
  </si>
  <si>
    <t>DESCRIZIONE ATTIVITA'</t>
  </si>
  <si>
    <t>STATO DI ATTUAZIONE AL 1° GENNAIO 2021</t>
  </si>
  <si>
    <t>1.1</t>
  </si>
  <si>
    <t>Scelta dell'OE</t>
  </si>
  <si>
    <t>Programmazione fabbisogno (art. 21, comma 6, D.Lgs. 50/2016)</t>
  </si>
  <si>
    <t>Consultazione preliminare di mercato (art. 66 D.Lgs. n. 50/2016 e s.m.i.)</t>
  </si>
  <si>
    <t>•Alterazione del
fabbisogno effettivo
per favorire operatori
economici
•Definizione di un
fabbisogno non
rispondente ai criteri
di efficienza/
efficacia/economicità</t>
  </si>
  <si>
    <t xml:space="preserve"> mancata attuazione del principio di distinzione tra politica e amministrazione</t>
  </si>
  <si>
    <t>Progettazione della gara</t>
  </si>
  <si>
    <t>Realizzazione
dell'acquisizione
secondo la modalità
individuata:
tramite MEPA (RdO
- TD- OdA) e senza
MEPA (Procedura
negoziata e affidamento diretto con o senza
preventiva indagine
di mercato - ex art.
36 D.Lgs. n.
50/2016)</t>
  </si>
  <si>
    <t>vincolata</t>
  </si>
  <si>
    <t>Determinazione importo del contratto</t>
  </si>
  <si>
    <t>Predisposizione atti e documenti di gara incluso il capitolato</t>
  </si>
  <si>
    <t>Selezione del
contraente</t>
  </si>
  <si>
    <t>Pubblicazione del bando</t>
  </si>
  <si>
    <t>Fissazione dei
termini per la
ricezione dell'offerta</t>
  </si>
  <si>
    <t>Trattamento e custodia della documentazione di gara</t>
  </si>
  <si>
    <t>VINCOLATA</t>
  </si>
  <si>
    <t>Verifica dei
requisiti di ordine
tecnico ed
economico di
partecipazione</t>
  </si>
  <si>
    <t>Dirigente-RUP/Consiglio</t>
  </si>
  <si>
    <t>Valutazione delle offerte e verifica anomalia offerte</t>
  </si>
  <si>
    <t>Dirigente-RUP</t>
  </si>
  <si>
    <t>Verifica, aggiudicazione e stipula contratto</t>
  </si>
  <si>
    <t>Verifica dei requisiti di ordine generale ai fini della stipula del contratto</t>
  </si>
  <si>
    <t>Effettuazione comunicazioni riguardanti i mancati inviti, le esclusioni e le aggiudicazioni e formalizzazione dell'aggiudicazione definitiva e stipula del contratto</t>
  </si>
  <si>
    <t>Esecuzione e rendicontazione del contratto</t>
  </si>
  <si>
    <t>Approvazione modifiche del contratto originario</t>
  </si>
  <si>
    <t>Verifica della corretta esecuzione del contratto</t>
  </si>
  <si>
    <t>Mappatura PROCESSI-ATTIVITA</t>
  </si>
  <si>
    <t>Gestione concorso</t>
  </si>
  <si>
    <t>Valutazione delle istanze ai fini del riconoscimento</t>
  </si>
  <si>
    <t>Liquidazione importo</t>
  </si>
  <si>
    <t>Riconoscimento premio</t>
  </si>
  <si>
    <t>Gestione conteggio ore</t>
  </si>
  <si>
    <t>Individuazione del professionista</t>
  </si>
  <si>
    <t>Gestione Piano del fabbisogno</t>
  </si>
  <si>
    <t>nel corso del triennio</t>
  </si>
  <si>
    <t xml:space="preserve">IN ATTUAZIONE </t>
  </si>
  <si>
    <t>DESCRIZIONE  ATTIVITA'</t>
  </si>
  <si>
    <t>2.1</t>
  </si>
  <si>
    <t>Consiglio-Consigliere Segretario</t>
  </si>
  <si>
    <t>1. verifica dell'avvio dell'istruttoria
a cura del dirigente/consigliere
2. rispetto dei termini procedimentali</t>
  </si>
  <si>
    <t xml:space="preserve">N. 1  DI CONTROLLO
N. 1 DI REGOLAMENTAZIONE </t>
  </si>
  <si>
    <t>Fissazione quota annuale iscritti nell’ambito delle linee guida al bilancio di previsione</t>
  </si>
  <si>
    <t>Comunicazione importo quota e richiesta versamento</t>
  </si>
  <si>
    <t>Incasso e regolarizzazione bancaria delle quote versate nonché quietanza agli iscritti</t>
  </si>
  <si>
    <t>Verifica situazione
contributiva iscritti</t>
  </si>
  <si>
    <t>Riscossione coattiva</t>
  </si>
  <si>
    <t>consiglio</t>
  </si>
  <si>
    <t>IN ATTUAZIONE</t>
  </si>
  <si>
    <t>Mancata comunicazione e/o richiesta</t>
  </si>
  <si>
    <t>Non integrale regolarizzazione dell’entrata con la banca tesoriere</t>
  </si>
  <si>
    <t>Decorso della prescrizione</t>
  </si>
  <si>
    <t xml:space="preserve">Mancata attivazione procedura </t>
  </si>
  <si>
    <t>Mappatura  PROCESSI-ATTIVITA'</t>
  </si>
  <si>
    <t xml:space="preserve">In attuazione </t>
  </si>
  <si>
    <t>utilizzo delle Linee guida ANAC 12/2018</t>
  </si>
  <si>
    <t>Scelta del professionista</t>
  </si>
  <si>
    <t>Valutazione
discrezionale</t>
  </si>
  <si>
    <t>N. 1 MISURA DI TRASPARENZA
N. 1 MISURA DI CONTROLLO</t>
  </si>
  <si>
    <t xml:space="preserve">Istruttoria e valutazione </t>
  </si>
  <si>
    <t>Fase conclusiva/pubblicazione evento e diffusione</t>
  </si>
  <si>
    <t>Mancato o inappropriato rispetto del regolamento e linee guida sulla strutturazione didattica degli eventi</t>
  </si>
  <si>
    <t>mancata attuazione del principio di distinzione tra politica e amministrazione</t>
  </si>
  <si>
    <t xml:space="preserve">
N. 1. MISURA DI TRASPARENZA
N. 1 MISURA DI SENSIBILIZZAZIONE E PARTECIPAZIONE</t>
  </si>
  <si>
    <t xml:space="preserve">Comunicazione al
professionista
</t>
  </si>
  <si>
    <t>scarsa responsabilizzazione interna</t>
  </si>
  <si>
    <t>Alterazione/sottrazion
e documentazione</t>
  </si>
  <si>
    <t>Programmazione</t>
  </si>
  <si>
    <t>Progettazione gara</t>
  </si>
  <si>
    <t>Selezione del contraente</t>
  </si>
  <si>
    <t>Attività di liquidazione importi</t>
  </si>
  <si>
    <t>Attività di Riscossione coattiva</t>
  </si>
  <si>
    <t xml:space="preserve">sistema di fatturazione elettronica e verifiche periodiche con commercialista e revisori - Autorizzazione Consigliere Tesoriere </t>
  </si>
  <si>
    <t>Verifica in prima iscrizione e poi ogni due anni attraverso gli enti competenti/Casellario</t>
  </si>
  <si>
    <t xml:space="preserve">Attività di verifica sulle autodichiarazioni rese </t>
  </si>
  <si>
    <t>Uso improprio o distorto della discrezionalità
Elusione delle procedure di svolgimento delle attività e di controllo</t>
  </si>
  <si>
    <t>mancanza di controlli relativi agli eventi rischiosi
 mancanza di trasparenza</t>
  </si>
  <si>
    <t>Attribuzione dei crediti formativi professionali (ECM) agli iscritti</t>
  </si>
  <si>
    <t>Controllo dei requisiti di affidabilità e competenza: attività svolta da Provider ECM/Agenas per i crediti ECM</t>
  </si>
  <si>
    <t>Rendiconto all'esito dell'evento: attività svolta da Provider ECM/Agenas per i crediti ECM</t>
  </si>
  <si>
    <t xml:space="preserve">Agevolazione di un iscritto rispetto ad un altro </t>
  </si>
  <si>
    <t xml:space="preserve">Attribuzione dei crediti formativi: attività svolta dal Provider ECM esterno sulla base della rendicontazione trasmessa dagli Uffici dell'Ordine </t>
  </si>
  <si>
    <t>1. pubblicazione sul sito istituzionale
2. Riunioni periodiche tra consigliere/Commissione preposta e personale dell'ufficio per finalità di condivisione ed aggiornamento delle attività in corso</t>
  </si>
  <si>
    <t>Individuazione del/dei professionista/i (v. terne esame di stato etc.)</t>
  </si>
  <si>
    <t xml:space="preserve">Verifica periodica dei Crediti Formativi maturati dagli iscritti: attività che verrà implementata al termine del triennio formativo ECM 2020-2022 </t>
  </si>
  <si>
    <t>Rilascio di certificazioni e attestazioni: valutazione congiunta Ordine-Università per idoneità sedi di tirocinio professionalizzante</t>
  </si>
  <si>
    <t>Riconoscimento alle strutture e ai tutor psicologi  dell'idoneità per accogliere tirocinanti post-lauream</t>
  </si>
  <si>
    <t xml:space="preserve">mancanza di controlli relativi agli eventi rischiosi - mancanza di trasparenza </t>
  </si>
  <si>
    <t xml:space="preserve"> protocollo informatico, decisione collegiale, adeguata verbalizzazione della attività svolte, motivazione specifica delle scelte regolatorie assunte e di eventuali scostamenti da precedenti orientamenti, informatizzazione del processo istruttorio e/o utilizzo di un gestionale per il monitoraggio delle attività</t>
  </si>
  <si>
    <t>Controllo svolgimento praticantato: il controllo sullo svolgimento del tirocinio professionalizzante è effettuato dall'Università</t>
  </si>
  <si>
    <t>Pagamento lavoro straordinario: usualmente lo straordinario viene recuperato, il pagamento è di carattere eccezionale legato ai periodi elettorali</t>
  </si>
  <si>
    <t>Iscrizioni, trasferimenti, cancellazioni, annotazione nell'elenco degli psicoterapeuti</t>
  </si>
  <si>
    <t>Concessione istanza</t>
  </si>
  <si>
    <t xml:space="preserve">Rilascio pareri di congruità ex art. 5, n. 3), legge 24 giugno 1923 n. 1395, nell’art. 636 c.p.c. e nell’art. 2233 c.c.:
con l'abrogazione dei Tariffari può essere essere effettuata solo una mera valutazione </t>
  </si>
  <si>
    <t>N. 1 MISURA DI CONTROLLO
N. 1 MISURA DI TRASPARENZA</t>
  </si>
  <si>
    <t>1, verifica dell'avvio dell'istruttoria a cura del dirigente/consigliere
2, condivisione, attraverso risorse di rete, della documentazione</t>
  </si>
  <si>
    <t xml:space="preserve">Gestione benefici contrattuali (per es. Riconoscimento permessi e buoni pasto) </t>
  </si>
  <si>
    <t xml:space="preserve">mancanza di trasparenza - scarsa responsabilizzazione interna
- inadeguatezza o assenza di competenze del personale addetto ai processi
- inadeguata diffusione della cultura della legalità
</t>
  </si>
  <si>
    <t xml:space="preserve">Programmazione
</t>
  </si>
  <si>
    <t>Decisione collegiale</t>
  </si>
  <si>
    <t>Dirigente-RUP/Operativo</t>
  </si>
  <si>
    <t>mancanza di controlli relativi agli eventi rischiosi
mancanza di trasparenza</t>
  </si>
  <si>
    <t xml:space="preserve">mancanza di controlli relativi agli eventi rischiosi </t>
  </si>
  <si>
    <t>1. informatizzazione del processo istruttorio e/o utilizzo di un gestionale per il monitoraggio delle attività
2. pubblicazione sul sito istituzionale</t>
  </si>
  <si>
    <t>-informatizzazione del processo istruttorio e/o utilizzo di un gestionale per il monitoraggio delle attività
- pubblicazione sul sito istituzionale</t>
  </si>
  <si>
    <t>mancanza di controlli relativi agli eventi rischiosi - esercizio prolungato ed esclusivo della responsabilità di un processo da parte di pochi o di un unico soggetto</t>
  </si>
  <si>
    <t>-sistema PAGO PA
-informatizzazione del processo istruttorio e/o utilizzo di un gestionale per il monitoraggio delle attività
-pubblicazione sul sito istituzionale</t>
  </si>
  <si>
    <t>1. Sollecito entro l’anno di competenza e successivi
2. informatizzazione del processo istruttorio e/o utilizzo di un gestionale per il monitoraggio delle attività
3. pubblicazione sul sito istituzionale</t>
  </si>
  <si>
    <t>mancanza di controlli relativi agli eventi rischiosi -  esercizio prolungato ed esclusivo della responsabilità di un processo da parte di pochi o di un unico soggetto</t>
  </si>
  <si>
    <t>Riscossione coattiva tramite Agenzia della Riscossione (ex Equitalia) 
-informatizzazione del processo istruttorio e/o utilizzo di un gestionale per il monitoraggio delle attività</t>
  </si>
  <si>
    <t xml:space="preserve">
1, informatizzazione del processo istruttorio e/o utilizzo di un gestionale per il monitoraggio delle attività
2. decisione collegiale</t>
  </si>
  <si>
    <t xml:space="preserve">1. report periodici al Tesoriere
2. rispetto dei termini procedimentali
3. informatizzazione del processo istruttorio e/o utilizzo di un gestionale per il monitoraggio delle attività 
</t>
  </si>
  <si>
    <t xml:space="preserve">Affidamento della difesa in giudizio al professionista
</t>
  </si>
  <si>
    <t xml:space="preserve"> mancanza di controlli relativi agli eventi rischiosi - mancanza di trasparenza - inadeguata diffusione della cultura della legalità - mancata attuazione del principio di distinzione tra politica e amministrazione</t>
  </si>
  <si>
    <t>1. decisione collegiale ove possible 
2,  motivazione del provvedimento
3, dichiarazioni inconferibilità/incompatibilità/conflitto interessi
4 pubblicazione sul sito istituzionale</t>
  </si>
  <si>
    <t>Individuazione del soggetto</t>
  </si>
  <si>
    <t>Ricezione  proposte formative</t>
  </si>
  <si>
    <t>Esame e valutazione delle offerte formative: si tratta di proposte per l'organizzazione da parte dell'Ordine di eventi per gli iscritti. L'Ordine non deve concedere alcuna autorizzazione in quanto non rilascia crediti formativi.</t>
  </si>
  <si>
    <t>N. 1 MISURA DI TRASPARENZA
N. 2 SENSIBILIZZAZIONE E PARTECIPAZIONE</t>
  </si>
  <si>
    <t>N. 2 MISURA DI TRASPARENZA
N. 1 MISURA DI CONTROLLO
N. 2 SENSIBILIZZAZIONE E PARTECIPAZIONE</t>
  </si>
  <si>
    <t xml:space="preserve">
1. Decisione collegiale
2. adeguata verbalizzazione della attività svolte</t>
  </si>
  <si>
    <t>- Decisione collegiale
- adeguata verbalizzazione della attività svolte</t>
  </si>
  <si>
    <t>N. 1 MISURE DI CONTROLLO
N. 1 MISURA DI SEMPLIFICAZIONE</t>
  </si>
  <si>
    <t>Vigilanza sugli “enti terzi” autorizzati all’erogazione della formazione ai sensi dell’art. 7, co. 2, d.p.r. 137 del 2012, svolta in proprio da dagli ordini e collegi territoriali: attività svolta da Provider ECM/Agenas per i crediti ECM</t>
  </si>
  <si>
    <t>Deliberazione del fabbisogno formativo: PAF da inviare al Provider ECM</t>
  </si>
  <si>
    <t>N. 1 MISURA DI TRASPARENZA
N. 1 MISURA DI CONTROLLO
N. 2 SENSIBILIZZAZIONE E PARTECIPAZIONE</t>
  </si>
  <si>
    <t xml:space="preserve">Insufficienza di meccanismi oggettivi e trasparenti di valutazione allo scopo di favorire alcuni corsi e/o docenti </t>
  </si>
  <si>
    <t>- inadeguata diffusione della cultura della legalità
- mancata attuazione del principio di distinzione tra politica e amministrazione</t>
  </si>
  <si>
    <t xml:space="preserve">Difficoltà nell'accesso
e/o nella consultazione delle informazioni on line necessarie per partecipare  e/o
assenza di pubblicità
</t>
  </si>
  <si>
    <t>Deliberazione del Consiglio: avviene solo per il piano formativo rivolto agli iscritti, l'impegno di spesa per i singoli corsi è assunto con determina del Consigliere Tesoriere</t>
  </si>
  <si>
    <t>verifica attraverso  la piattaforma della formazione
- applicazione regolamento sugli ECM</t>
  </si>
  <si>
    <t xml:space="preserve">Esame e valutazione della
documentazione consegnata 
</t>
  </si>
  <si>
    <t>1. verifica dell'avvio dell'istruttoria a cura del dirigente/consigliere</t>
  </si>
  <si>
    <t xml:space="preserve">N. 1 MISURA DI CONTROLLO
</t>
  </si>
  <si>
    <t>Liquidazione onorari: l'Ordine non liquida onorari</t>
  </si>
  <si>
    <t>A campione</t>
  </si>
  <si>
    <t>Nel corso del triennio</t>
  </si>
  <si>
    <t>Nomina della commissione di gara</t>
  </si>
  <si>
    <t>Gestione delle
sedute di gara</t>
  </si>
  <si>
    <t>protocollo informatico
-verifica dell'avvio dell'istruttoria
a cura del dirigente/consigliere
rispetto dei termini procedimentali</t>
  </si>
  <si>
    <t xml:space="preserve"> 1 tempestiva esecuzione delle delibere consiliari
2 decisione collegiale, 
3 adeguata verbalizzazione della attività svolte, 
4 motivazione specifica delle scelte regolatorie assunte e di eventuali scostamenti da precedenti orientamenti, 
5 informatizzazione del processo istruttorio e/o utilizzo di un gestionale per il monitoraggio delle attività</t>
  </si>
  <si>
    <t xml:space="preserve">
N. 1 DI REGOLAMENTAZIONE
N. 2 CONTROLLO 
N. 1 DI TRASPARENZA
N. 1 DI SEMPLIFICAZIONE</t>
  </si>
  <si>
    <t>Erogazione contributi E VANTAGGI ECONOMICI</t>
  </si>
  <si>
    <t>Erogazione contributi e vantaggi economici</t>
  </si>
  <si>
    <t>Tesoriere/Operativo</t>
  </si>
  <si>
    <t>-sistema PAGO PA
-informatizzazione del processo istruttorio e/o utilizzo di un gestionale per il monitoraggio delle attività
-pubblicazione sul sito istituzionale
- Sollecito entro l’anno di competenza e successivi</t>
  </si>
  <si>
    <t>Gestione e recupero crediti: le quote sono le uniche entrate dell'Ordine</t>
  </si>
  <si>
    <t>Verifiche in Commissione Formazione</t>
  </si>
  <si>
    <t xml:space="preserve">1. condivisione, attraverso risorse di rete, della documentazione
2. riunioni periodiche comitato cariche
</t>
  </si>
  <si>
    <t>1. adeguata verbalizzazione della attività svolte                    2. condivisione, attraverso risorse di rete, della documentazione
i</t>
  </si>
  <si>
    <t>Verifica sul conseguimento dei crediti formativi: attività che verrà implementata al termine del triennio formativo ECM 2021-2023</t>
  </si>
  <si>
    <t xml:space="preserve">- Decisione collegiale
- adeguata verbalizzazione della attività svolte
</t>
  </si>
  <si>
    <t xml:space="preserve">
Decisione collegiale
</t>
  </si>
  <si>
    <t xml:space="preserve">1. pubblicazione sul sito istituzionale
2. Commissione preposta e personale dell'ufficio per finalità di condivisione ed aggiornamento delle attività in corso
</t>
  </si>
  <si>
    <t xml:space="preserve">verifica adozione </t>
  </si>
  <si>
    <t>verifica adozione</t>
  </si>
  <si>
    <t>A) Area istituzionale</t>
  </si>
  <si>
    <t>B) Area Acquisizione e progressione del personale</t>
  </si>
  <si>
    <t>Concorsi</t>
  </si>
  <si>
    <t>C) Area conferimento incarichi e consulenze</t>
  </si>
  <si>
    <t>D) Area approvazione bilancio preventivo e consultivo.</t>
  </si>
  <si>
    <t>E) Area affidamento lavori, servizi e forniture</t>
  </si>
  <si>
    <t>F)  Area provvedimenti ampliativi della sfera giuridica dei destinatari privi di effetto economico diretto ed immediato per il</t>
  </si>
  <si>
    <t>destinatario</t>
  </si>
  <si>
    <t>Attività deliberante in tema di contributi annuali da corrispondere dagli iscritti dell’albo;</t>
  </si>
  <si>
    <t>Attività di formazione</t>
  </si>
  <si>
    <t xml:space="preserve">Bandi di gara per l’assegnazione di premi quali ad esempio borse di studio </t>
  </si>
  <si>
    <t xml:space="preserve">MAPPATURA DEI PROCESSI INDICATI IN ALLEGATO 1 PNA 2019 come specificato da Anac  </t>
  </si>
  <si>
    <t>Ordini e collegi 
professionali</t>
  </si>
  <si>
    <t xml:space="preserve">Allegato 2 </t>
  </si>
  <si>
    <t>Indicazione di professionisti per l’affidamento di incarichi specifici</t>
  </si>
  <si>
    <t>Mappatura area di rischio</t>
  </si>
  <si>
    <t>Provvedimenti ampliativi della sfera giuridica dei destinatari privi di effetto economico diretto ed immediato per il destinatario</t>
  </si>
  <si>
    <t>Provvedimenti ampliativi della sfera giuridica dei destinatari con effetto economico diretto ed immediato per il destinatario</t>
  </si>
  <si>
    <t>Contratti Pubblici (ex affidamento di lavori, servizi e forniture)</t>
  </si>
  <si>
    <t>Acquisizione e gestione del personale (ex acquisizione e alla progressione del personale)</t>
  </si>
  <si>
    <t>Tutti</t>
  </si>
  <si>
    <t>Aree di rischio generali - Allegato 2 del PNA 2013, corrispondente ad autorizzazioni e concessioni (lettera a, comma 16 art. 1 della Legge 190/2012)</t>
  </si>
  <si>
    <t>Aree di rischio generali - Allegato 2 del PNA 2013, corrispondente alla concessione ed erogazione di sovvenzioni, contributi, sussidi, ausili finanziari, nonché attribuzione di vantaggi economici di qualunque genere a persone ed enti pubblici e privati (lettera c, comma 16 art. 1 della Legge 190/2012)</t>
  </si>
  <si>
    <t>Aree di rischio generali – Aggiornamento 2015 al PNA (Parte generale Par. 6.3 lettera b)</t>
  </si>
  <si>
    <t>Aree di rischio generali - Legge 190/2012   –   PNA   2013   e
Aggiornamento 2015 al PNA, con particolare riferimento al paragrafo 4. Fasi delle procedure di approvvigionamento</t>
  </si>
  <si>
    <t>Aree di rischio generali - Legge 190/2012	–PNA	2013	e  Aggiornamento 2015 al PNA punto b, Par. 6.3, nota 10</t>
  </si>
  <si>
    <t>Aree	di	rischio	generali	– Aggiornamento 2015 al PNA(Parte generale Par. 6.3 lettera b)</t>
  </si>
  <si>
    <t>Aree di rischio specifiche – Parte Speciale II - Ordini Professionali del PNA 2016</t>
  </si>
  <si>
    <r>
      <t xml:space="preserve">Acquisizione e gestione del personale- </t>
    </r>
    <r>
      <rPr>
        <b/>
        <sz val="12"/>
        <color theme="1"/>
        <rFont val="Calibri"/>
        <family val="2"/>
        <scheme val="minor"/>
      </rPr>
      <t>NON DOVUTO</t>
    </r>
  </si>
  <si>
    <t>Con riferimento ALLEGATO 1 PNA 2019 come specificato da Anac</t>
  </si>
  <si>
    <t>SPECIFICO - ORDINI PROFESSIONALI</t>
  </si>
  <si>
    <t xml:space="preserve">NA </t>
  </si>
  <si>
    <t>verifica dell'avvio dell'istruttoria a cura del Consiglio</t>
  </si>
  <si>
    <t>2021-2022</t>
  </si>
  <si>
    <t>AE</t>
  </si>
  <si>
    <t xml:space="preserve">- protocollazione informatica
- informatizzazione del processo istruttorio e/o utilizzo di un gestionale per il monitoraggio delle attività
</t>
  </si>
  <si>
    <t xml:space="preserve">
1, rotazione dei soggetti da nominare
2, pubblicazione di liste on line
3, verifica dell’insussistenza di situazioni, anche potenziali, di conflitto di interesse nei confronti del soggetto che nomina il professionista a cui affidare l’incarico richiesto, del professionista designato, dei soggetti pubblici o privati richiedenti, del soggetto destinatario delle prestazioni professionali
</t>
  </si>
  <si>
    <t xml:space="preserve">
N. 1 DI ROTAZIONE
N. 1 DI TRASPARENZA
N. 1 DI CONFLITTO INTERESSI
N. 1 DI SEMPLIFICAZIONE</t>
  </si>
  <si>
    <t>in via di attuazione</t>
  </si>
  <si>
    <t>Indicazione dei professionisti per lo SVOLGIMENTO INCARICHI</t>
  </si>
  <si>
    <t>Azioni riconducibili ad altri - NON APPLICABILE</t>
  </si>
  <si>
    <t xml:space="preserve">•utilizzo di clausole standard  conformi alla normativa per garantire la tracciaiblità dei pagamenti e la risoluzione dei contratti in caso di gravi inosservanze /per es. rispetto al codice di comportamento o ai patti di integrità
• utilizzo della determina a contrarre per definire i criteri che saranno utilizzati per la scelta delle imprese da invitare
</t>
  </si>
  <si>
    <t xml:space="preserve">
1-utilizzo di clausole standard  conformi alla normativa per garantire la tracciaiblità dei pagamenti e la risoluzione dei contratti in caso di gravi inosservanze /per es. rispetto al codice di comportamento o ai patti di integrità
2-utilizzo della determina a contrarre per definire i criteri che saranno utilizzati per la scelta delle imprese da invitare
3-formazione specialistica sulle tematiche di competenza
</t>
  </si>
  <si>
    <t xml:space="preserve">I CONTROLLO
 FORMAZIONE
 DI CONFLITTO DI INTERESSI
DI TRASPARENZA
</t>
  </si>
  <si>
    <t>Adottare uni specifico regolamento interno. Da attuare</t>
  </si>
  <si>
    <t xml:space="preserve"> CONTROLLO</t>
  </si>
  <si>
    <t xml:space="preserve">L'ORDINE DEGLI PSICOLOGI VDA NON EFFETTUA BANDI DI GARA PUBBLICI </t>
  </si>
  <si>
    <t xml:space="preserve">1. motivazione specifica delle scelte regolatorie assunte e di eventuali scostamenti da precedenti orientamenti
2. utilizzo della determina a contrarre per definire i criteri che saranno utilizzati per la scelta delle imprese da invitare
</t>
  </si>
  <si>
    <t xml:space="preserve">
CONTROLLO e TRASPARENZA
ICONFLITTO DI INTERESSI
</t>
  </si>
  <si>
    <t>Consiglio/Presidente/Amministrazione</t>
  </si>
  <si>
    <t xml:space="preserve"> CONTROLLO
CONFLITTO INTERESSI
TRASPARENZA</t>
  </si>
  <si>
    <t xml:space="preserve">
verifica dell'avvio dell'istruttoria a cura del dirigente/consigliere</t>
  </si>
  <si>
    <t xml:space="preserve"> REGOLAMENTO
 CONTROLLO </t>
  </si>
  <si>
    <t>CONSIGLIO</t>
  </si>
  <si>
    <t>Provvedimenti ampliativi della sfera giuridica dei destinatari CON 
effetto economico diretto ed immediato per il destinatario</t>
  </si>
  <si>
    <r>
      <t xml:space="preserve">Provvedimenti ampliativi della sfera giuridica dei destinatari con
effetto economico diretto ed immediato per il destinatario- </t>
    </r>
    <r>
      <rPr>
        <b/>
        <sz val="11"/>
        <color rgb="FF000000"/>
        <rFont val="Calibri"/>
        <family val="2"/>
      </rPr>
      <t>L'ORDINE non EROGA CONTRIBUTI E VANTAGGI ECONOMICI</t>
    </r>
  </si>
  <si>
    <t>CONTROLLO</t>
  </si>
  <si>
    <t xml:space="preserve"> SEMPLIFICAZIONE e TRASPARENZA</t>
  </si>
  <si>
    <t>CONTROLLO - SEMPLIFICAZIONE
TRASPARENZA</t>
  </si>
  <si>
    <t xml:space="preserve"> CONTROLLO
DI SEMPLIFICAZIONE
</t>
  </si>
  <si>
    <t xml:space="preserve"> SEMPLIFICAZIONE
 REGOLAMENTAZIONE </t>
  </si>
  <si>
    <t xml:space="preserve">CONTROLLO
 SEMPLIFICAZIONE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</si>
</sst>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h&quot;:&quot;mm"/>
  </numFmts>
  <fonts count="48" x14ac:knownFonts="1">
    <font>
      <sz val="11"/>
      <color rgb="FF000000"/>
      <name val="Calibri"/>
      <family val="2"/>
    </font>
    <font>
      <sz val="12"/>
      <color theme="1"/>
      <name val="Calibri"/>
      <family val="2"/>
      <scheme val="minor"/>
    </font>
    <font>
      <sz val="11"/>
      <color theme="1"/>
      <name val="Calibri"/>
      <family val="2"/>
      <scheme val="minor"/>
    </font>
    <font>
      <sz val="11"/>
      <color theme="1"/>
      <name val="Calibri"/>
      <family val="2"/>
      <scheme val="minor"/>
    </font>
    <font>
      <sz val="12"/>
      <color rgb="FFFFFFFF"/>
      <name val="Calibri"/>
      <family val="2"/>
    </font>
    <font>
      <b/>
      <sz val="12"/>
      <color rgb="FFFFFFFF"/>
      <name val="Garamond"/>
      <family val="1"/>
    </font>
    <font>
      <b/>
      <sz val="12"/>
      <color rgb="FF000000"/>
      <name val="Garamond"/>
      <family val="1"/>
    </font>
    <font>
      <sz val="12"/>
      <color rgb="FF000000"/>
      <name val="Garamond"/>
      <family val="1"/>
    </font>
    <font>
      <b/>
      <sz val="20"/>
      <color rgb="FF000000"/>
      <name val="Calibri"/>
      <family val="2"/>
    </font>
    <font>
      <b/>
      <sz val="11"/>
      <color rgb="FF000000"/>
      <name val="Calibri"/>
      <family val="2"/>
    </font>
    <font>
      <b/>
      <sz val="12"/>
      <color rgb="FF000000"/>
      <name val="Calibri"/>
      <family val="2"/>
    </font>
    <font>
      <sz val="14"/>
      <color rgb="FF000000"/>
      <name val="Calibri"/>
      <family val="2"/>
    </font>
    <font>
      <sz val="10"/>
      <color rgb="FF000000"/>
      <name val="Arial"/>
      <family val="2"/>
    </font>
    <font>
      <b/>
      <sz val="20"/>
      <color indexed="9"/>
      <name val="Calibri"/>
      <family val="2"/>
    </font>
    <font>
      <sz val="20"/>
      <color theme="1"/>
      <name val="Calibri"/>
      <family val="2"/>
      <scheme val="minor"/>
    </font>
    <font>
      <sz val="20"/>
      <name val="Calibri"/>
      <family val="2"/>
    </font>
    <font>
      <sz val="12"/>
      <color theme="1"/>
      <name val="Calibri"/>
      <family val="2"/>
      <scheme val="minor"/>
    </font>
    <font>
      <b/>
      <sz val="12"/>
      <color theme="1"/>
      <name val="Calibri"/>
      <family val="2"/>
      <scheme val="minor"/>
    </font>
    <font>
      <b/>
      <sz val="14"/>
      <color theme="1"/>
      <name val="Calibri"/>
      <family val="2"/>
      <scheme val="minor"/>
    </font>
    <font>
      <sz val="20"/>
      <color theme="1"/>
      <name val="Calibri"/>
      <family val="2"/>
      <scheme val="minor"/>
    </font>
    <font>
      <b/>
      <sz val="11"/>
      <color rgb="FF000000"/>
      <name val="Times New Roman"/>
      <family val="1"/>
    </font>
    <font>
      <b/>
      <sz val="14"/>
      <color theme="1"/>
      <name val="Calibri"/>
      <family val="2"/>
      <scheme val="minor"/>
    </font>
    <font>
      <b/>
      <sz val="11"/>
      <color rgb="FFFF0000"/>
      <name val="Calibri"/>
      <family val="2"/>
    </font>
    <font>
      <b/>
      <sz val="20"/>
      <color rgb="FF000000"/>
      <name val="Calibri"/>
      <family val="2"/>
      <scheme val="minor"/>
    </font>
    <font>
      <b/>
      <sz val="22"/>
      <color rgb="FF000000"/>
      <name val="Calibri"/>
      <family val="2"/>
      <scheme val="minor"/>
    </font>
    <font>
      <b/>
      <sz val="18"/>
      <color rgb="FF000000"/>
      <name val="Calibri"/>
      <family val="2"/>
      <scheme val="minor"/>
    </font>
    <font>
      <b/>
      <sz val="14"/>
      <color rgb="FF000000"/>
      <name val="Calibri"/>
      <family val="2"/>
      <scheme val="minor"/>
    </font>
    <font>
      <b/>
      <sz val="8"/>
      <color rgb="FF000000"/>
      <name val="Garamond"/>
      <family val="1"/>
    </font>
    <font>
      <sz val="8"/>
      <color rgb="FF000000"/>
      <name val="Garamond"/>
      <family val="1"/>
    </font>
    <font>
      <sz val="8"/>
      <color rgb="FF000000"/>
      <name val="Calibri"/>
      <family val="2"/>
    </font>
    <font>
      <sz val="10"/>
      <color rgb="FF000000"/>
      <name val="Times New Roman"/>
      <family val="1"/>
    </font>
    <font>
      <sz val="11"/>
      <color rgb="FF000000"/>
      <name val="Times New Roman"/>
      <family val="1"/>
    </font>
    <font>
      <sz val="8"/>
      <color rgb="FF000000"/>
      <name val="Cambria"/>
      <family val="1"/>
    </font>
    <font>
      <b/>
      <sz val="14"/>
      <color theme="0"/>
      <name val="Calibri"/>
      <family val="2"/>
      <scheme val="minor"/>
    </font>
    <font>
      <b/>
      <sz val="10"/>
      <color theme="1"/>
      <name val="Calibri"/>
      <family val="2"/>
      <scheme val="minor"/>
    </font>
    <font>
      <sz val="10"/>
      <color theme="1"/>
      <name val="Calibri"/>
      <family val="2"/>
      <scheme val="minor"/>
    </font>
    <font>
      <sz val="10"/>
      <name val="Calibri"/>
      <family val="2"/>
    </font>
    <font>
      <sz val="10"/>
      <color rgb="FF000000"/>
      <name val="Garamond"/>
      <family val="1"/>
    </font>
    <font>
      <b/>
      <sz val="10"/>
      <color rgb="FF000000"/>
      <name val="Garamond"/>
      <family val="1"/>
    </font>
    <font>
      <sz val="10"/>
      <color rgb="FF000000"/>
      <name val="Calibri"/>
      <family val="2"/>
    </font>
    <font>
      <b/>
      <sz val="9"/>
      <color rgb="FF000000"/>
      <name val="Garamond"/>
      <family val="1"/>
    </font>
    <font>
      <sz val="9"/>
      <color rgb="FF000000"/>
      <name val="Calibri"/>
      <family val="2"/>
    </font>
    <font>
      <b/>
      <sz val="9"/>
      <color rgb="FF000000"/>
      <name val="Calibri"/>
      <family val="2"/>
    </font>
    <font>
      <sz val="9"/>
      <color rgb="FF000000"/>
      <name val="Garamond"/>
      <family val="1"/>
    </font>
    <font>
      <sz val="9"/>
      <color theme="1"/>
      <name val="Calibri"/>
      <family val="2"/>
      <scheme val="minor"/>
    </font>
    <font>
      <b/>
      <sz val="12"/>
      <color rgb="FF000000"/>
      <name val="Calibri"/>
      <family val="2"/>
      <scheme val="minor"/>
    </font>
    <font>
      <b/>
      <sz val="18"/>
      <color rgb="FF000000"/>
      <name val="Calibri"/>
      <family val="2"/>
    </font>
    <font>
      <b/>
      <sz val="9"/>
      <color rgb="FF000000"/>
      <name val="Calibri"/>
      <family val="2"/>
      <scheme val="minor"/>
    </font>
  </fonts>
  <fills count="29">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95B3D7"/>
        <bgColor rgb="FF95B3D7"/>
      </patternFill>
    </fill>
    <fill>
      <patternFill patternType="solid">
        <fgColor rgb="FFDCE6F1"/>
        <bgColor rgb="FFDCE6F1"/>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rgb="FFFFFF00"/>
        <bgColor rgb="FFFFFF00"/>
      </patternFill>
    </fill>
    <fill>
      <patternFill patternType="solid">
        <fgColor rgb="FFBFBFBF"/>
        <bgColor rgb="FFBFBFBF"/>
      </patternFill>
    </fill>
    <fill>
      <patternFill patternType="solid">
        <fgColor rgb="FFFFFF66"/>
        <bgColor rgb="FFFFFF66"/>
      </patternFill>
    </fill>
    <fill>
      <patternFill patternType="solid">
        <fgColor indexed="6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6" tint="0.79998168889431442"/>
        <bgColor indexed="64"/>
      </patternFill>
    </fill>
    <fill>
      <patternFill patternType="solid">
        <fgColor theme="3" tint="0.39997558519241921"/>
        <bgColor indexed="64"/>
      </patternFill>
    </fill>
    <fill>
      <patternFill patternType="solid">
        <fgColor theme="2" tint="-0.249977111117893"/>
        <bgColor indexed="64"/>
      </patternFill>
    </fill>
    <fill>
      <patternFill patternType="solid">
        <fgColor rgb="FFFFC000"/>
        <bgColor indexed="64"/>
      </patternFill>
    </fill>
    <fill>
      <patternFill patternType="solid">
        <fgColor rgb="FFCCECFF"/>
        <bgColor indexed="64"/>
      </patternFill>
    </fill>
    <fill>
      <patternFill patternType="solid">
        <fgColor theme="0"/>
        <bgColor indexed="64"/>
      </patternFill>
    </fill>
    <fill>
      <patternFill patternType="solid">
        <fgColor theme="0"/>
        <bgColor rgb="FFFFFFFF"/>
      </patternFill>
    </fill>
    <fill>
      <patternFill patternType="solid">
        <fgColor theme="0" tint="-0.249977111117893"/>
        <bgColor rgb="FFFFFF00"/>
      </patternFill>
    </fill>
  </fills>
  <borders count="81">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thin">
        <color rgb="FF000000"/>
      </right>
      <top style="medium">
        <color rgb="FFC00000"/>
      </top>
      <bottom style="thin">
        <color rgb="FF000000"/>
      </bottom>
      <diagonal/>
    </border>
    <border>
      <left style="thin">
        <color rgb="FF000000"/>
      </left>
      <right style="thin">
        <color rgb="FF000000"/>
      </right>
      <top style="medium">
        <color rgb="FFC00000"/>
      </top>
      <bottom style="medium">
        <color rgb="FF000000"/>
      </bottom>
      <diagonal/>
    </border>
    <border>
      <left style="thin">
        <color rgb="FF000000"/>
      </left>
      <right style="thin">
        <color rgb="FF000000"/>
      </right>
      <top style="medium">
        <color rgb="FFC00000"/>
      </top>
      <bottom style="thin">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style="medium">
        <color rgb="FFC00000"/>
      </left>
      <right/>
      <top style="medium">
        <color rgb="FFC00000"/>
      </top>
      <bottom/>
      <diagonal/>
    </border>
    <border>
      <left/>
      <right/>
      <top style="medium">
        <color rgb="FFC00000"/>
      </top>
      <bottom/>
      <diagonal/>
    </border>
    <border>
      <left style="thin">
        <color rgb="FF000000"/>
      </left>
      <right style="thin">
        <color rgb="FF000000"/>
      </right>
      <top style="medium">
        <color rgb="FFC00000"/>
      </top>
      <bottom/>
      <diagonal/>
    </border>
    <border>
      <left style="medium">
        <color rgb="FFC00000"/>
      </left>
      <right style="medium">
        <color rgb="FFC00000"/>
      </right>
      <top style="medium">
        <color rgb="FFC00000"/>
      </top>
      <bottom/>
      <diagonal/>
    </border>
    <border>
      <left style="medium">
        <color rgb="FFC00000"/>
      </left>
      <right/>
      <top style="medium">
        <color rgb="FFC00000"/>
      </top>
      <bottom style="thin">
        <color rgb="FF000000"/>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indexed="64"/>
      </left>
      <right style="thin">
        <color indexed="64"/>
      </right>
      <top style="medium">
        <color rgb="FFC00000"/>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bottom style="thin">
        <color auto="1"/>
      </bottom>
      <diagonal/>
    </border>
    <border>
      <left/>
      <right/>
      <top style="thin">
        <color auto="1"/>
      </top>
      <bottom style="thin">
        <color auto="1"/>
      </bottom>
      <diagonal/>
    </border>
    <border>
      <left style="medium">
        <color auto="1"/>
      </left>
      <right style="thin">
        <color auto="1"/>
      </right>
      <top/>
      <bottom/>
      <diagonal/>
    </border>
    <border>
      <left/>
      <right/>
      <top/>
      <bottom style="medium">
        <color auto="1"/>
      </bottom>
      <diagonal/>
    </border>
    <border>
      <left/>
      <right/>
      <top/>
      <bottom style="thin">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bottom style="medium">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top style="thin">
        <color auto="1"/>
      </top>
      <bottom/>
      <diagonal/>
    </border>
    <border>
      <left style="medium">
        <color rgb="FFC00000"/>
      </left>
      <right style="medium">
        <color rgb="FFC00000"/>
      </right>
      <top/>
      <bottom style="medium">
        <color rgb="FFC00000"/>
      </bottom>
      <diagonal/>
    </border>
    <border>
      <left style="medium">
        <color rgb="FFC00000"/>
      </left>
      <right/>
      <top style="medium">
        <color rgb="FFC00000"/>
      </top>
      <bottom style="medium">
        <color rgb="FFC00000"/>
      </bottom>
      <diagonal/>
    </border>
    <border>
      <left/>
      <right style="medium">
        <color rgb="FFC00000"/>
      </right>
      <top style="medium">
        <color rgb="FFC00000"/>
      </top>
      <bottom style="medium">
        <color rgb="FFC00000"/>
      </bottom>
      <diagonal/>
    </border>
    <border>
      <left/>
      <right style="medium">
        <color rgb="FFC00000"/>
      </right>
      <top style="medium">
        <color rgb="FFC00000"/>
      </top>
      <bottom/>
      <diagonal/>
    </border>
    <border>
      <left/>
      <right/>
      <top style="medium">
        <color rgb="FFC00000"/>
      </top>
      <bottom style="medium">
        <color rgb="FFC00000"/>
      </bottom>
      <diagonal/>
    </border>
    <border>
      <left/>
      <right style="thin">
        <color auto="1"/>
      </right>
      <top style="medium">
        <color rgb="FFC00000"/>
      </top>
      <bottom style="medium">
        <color rgb="FFC00000"/>
      </bottom>
      <diagonal/>
    </border>
    <border>
      <left style="medium">
        <color rgb="FFC00000"/>
      </left>
      <right style="medium">
        <color rgb="FFC00000"/>
      </right>
      <top/>
      <bottom style="thin">
        <color auto="1"/>
      </bottom>
      <diagonal/>
    </border>
    <border>
      <left style="thin">
        <color auto="1"/>
      </left>
      <right style="thin">
        <color rgb="FF000000"/>
      </right>
      <top style="medium">
        <color rgb="FFC00000"/>
      </top>
      <bottom/>
      <diagonal/>
    </border>
    <border>
      <left style="thin">
        <color auto="1"/>
      </left>
      <right style="thin">
        <color rgb="FF000000"/>
      </right>
      <top/>
      <bottom style="thin">
        <color rgb="FF000000"/>
      </bottom>
      <diagonal/>
    </border>
    <border>
      <left style="thin">
        <color auto="1"/>
      </left>
      <right style="thin">
        <color rgb="FF000000"/>
      </right>
      <top style="thin">
        <color rgb="FF000000"/>
      </top>
      <bottom/>
      <diagonal/>
    </border>
    <border>
      <left style="thin">
        <color rgb="FF000000"/>
      </left>
      <right style="thin">
        <color rgb="FF000000"/>
      </right>
      <top/>
      <bottom style="medium">
        <color rgb="FFC00000"/>
      </bottom>
      <diagonal/>
    </border>
    <border>
      <left style="thin">
        <color rgb="FF000000"/>
      </left>
      <right/>
      <top style="medium">
        <color rgb="FFC00000"/>
      </top>
      <bottom/>
      <diagonal/>
    </border>
    <border>
      <left style="thin">
        <color auto="1"/>
      </left>
      <right style="thin">
        <color rgb="FF000000"/>
      </right>
      <top/>
      <bottom style="medium">
        <color rgb="FFC00000"/>
      </bottom>
      <diagonal/>
    </border>
    <border>
      <left style="thin">
        <color rgb="FF000000"/>
      </left>
      <right/>
      <top style="medium">
        <color rgb="FF000000"/>
      </top>
      <bottom/>
      <diagonal/>
    </border>
    <border>
      <left style="thin">
        <color rgb="FF000000"/>
      </left>
      <right/>
      <top style="medium">
        <color rgb="FFC00000"/>
      </top>
      <bottom style="medium">
        <color rgb="FF000000"/>
      </bottom>
      <diagonal/>
    </border>
    <border>
      <left/>
      <right style="thin">
        <color rgb="FF000000"/>
      </right>
      <top/>
      <bottom style="medium">
        <color rgb="FF000000"/>
      </bottom>
      <diagonal/>
    </border>
    <border>
      <left style="medium">
        <color rgb="FFC00000"/>
      </left>
      <right style="medium">
        <color rgb="FFC00000"/>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auto="1"/>
      </left>
      <right/>
      <top/>
      <bottom/>
      <diagonal/>
    </border>
    <border>
      <left style="medium">
        <color auto="1"/>
      </left>
      <right style="medium">
        <color indexed="64"/>
      </right>
      <top style="medium">
        <color auto="1"/>
      </top>
      <bottom/>
      <diagonal/>
    </border>
    <border>
      <left/>
      <right style="medium">
        <color rgb="FF000000"/>
      </right>
      <top/>
      <bottom/>
      <diagonal/>
    </border>
    <border>
      <left style="medium">
        <color rgb="FF000000"/>
      </left>
      <right/>
      <top/>
      <bottom/>
      <diagonal/>
    </border>
    <border>
      <left/>
      <right/>
      <top/>
      <bottom style="medium">
        <color rgb="FFC00000"/>
      </bottom>
      <diagonal/>
    </border>
  </borders>
  <cellStyleXfs count="4">
    <xf numFmtId="0" fontId="0" fillId="0" borderId="0"/>
    <xf numFmtId="0" fontId="16" fillId="0" borderId="0"/>
    <xf numFmtId="0" fontId="3" fillId="0" borderId="0"/>
    <xf numFmtId="0" fontId="2" fillId="0" borderId="0"/>
  </cellStyleXfs>
  <cellXfs count="453">
    <xf numFmtId="0" fontId="0" fillId="0" borderId="0" xfId="0"/>
    <xf numFmtId="0" fontId="4"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0" borderId="2" xfId="0" applyBorder="1" applyAlignment="1">
      <alignment vertical="center" wrapText="1"/>
    </xf>
    <xf numFmtId="0" fontId="0" fillId="3" borderId="2" xfId="0" applyFill="1" applyBorder="1" applyAlignment="1">
      <alignment vertical="center" wrapText="1"/>
    </xf>
    <xf numFmtId="0" fontId="0" fillId="5" borderId="2" xfId="0" applyFill="1" applyBorder="1" applyProtection="1">
      <protection locked="0"/>
    </xf>
    <xf numFmtId="0" fontId="0" fillId="4" borderId="2" xfId="0" applyFill="1" applyBorder="1" applyProtection="1">
      <protection locked="0"/>
    </xf>
    <xf numFmtId="0" fontId="0" fillId="4" borderId="2" xfId="0" applyFill="1" applyBorder="1" applyAlignment="1" applyProtection="1">
      <alignment wrapText="1"/>
      <protection locked="0"/>
    </xf>
    <xf numFmtId="0" fontId="0" fillId="3" borderId="0" xfId="0" applyFill="1" applyAlignment="1">
      <alignment wrapText="1"/>
    </xf>
    <xf numFmtId="0" fontId="7" fillId="0" borderId="9" xfId="0" applyFont="1" applyFill="1" applyBorder="1" applyAlignment="1">
      <alignment horizontal="center" vertical="center"/>
    </xf>
    <xf numFmtId="0" fontId="7" fillId="0" borderId="12" xfId="0" applyFont="1" applyFill="1" applyBorder="1" applyAlignment="1">
      <alignment horizontal="center" vertical="center"/>
    </xf>
    <xf numFmtId="0" fontId="0" fillId="0" borderId="2" xfId="0" applyBorder="1"/>
    <xf numFmtId="0" fontId="0" fillId="0" borderId="0" xfId="0" applyAlignment="1">
      <alignment vertical="center" wrapText="1"/>
    </xf>
    <xf numFmtId="0" fontId="0" fillId="0" borderId="0" xfId="0" applyAlignment="1">
      <alignment horizontal="center" vertical="center" wrapText="1"/>
    </xf>
    <xf numFmtId="0" fontId="8" fillId="0" borderId="0" xfId="0" applyFont="1" applyAlignment="1">
      <alignment horizontal="center" vertical="center" wrapText="1"/>
    </xf>
    <xf numFmtId="0" fontId="0" fillId="0" borderId="0" xfId="0" applyAlignment="1">
      <alignment horizontal="center" vertical="center"/>
    </xf>
    <xf numFmtId="0" fontId="9" fillId="0" borderId="0" xfId="0" applyFont="1" applyAlignment="1" applyProtection="1">
      <alignment horizontal="center" vertical="center"/>
      <protection locked="0"/>
    </xf>
    <xf numFmtId="0" fontId="0" fillId="9" borderId="2" xfId="0" applyFill="1" applyBorder="1" applyAlignment="1">
      <alignment horizontal="center"/>
    </xf>
    <xf numFmtId="0" fontId="0" fillId="11" borderId="2" xfId="0" applyFill="1" applyBorder="1"/>
    <xf numFmtId="0" fontId="9" fillId="10" borderId="1" xfId="0" applyFont="1" applyFill="1" applyBorder="1" applyAlignment="1">
      <alignment horizontal="center"/>
    </xf>
    <xf numFmtId="0" fontId="0" fillId="0" borderId="0" xfId="0" applyAlignment="1">
      <alignment wrapText="1"/>
    </xf>
    <xf numFmtId="0" fontId="9" fillId="0" borderId="0" xfId="0" applyFont="1" applyAlignment="1">
      <alignment horizontal="center" vertical="center"/>
    </xf>
    <xf numFmtId="0" fontId="9" fillId="0" borderId="2" xfId="0" applyFont="1" applyBorder="1" applyAlignment="1">
      <alignment horizontal="center" vertical="center"/>
    </xf>
    <xf numFmtId="0" fontId="0" fillId="0" borderId="2" xfId="0" applyBorder="1" applyAlignment="1">
      <alignment wrapText="1"/>
    </xf>
    <xf numFmtId="164" fontId="11" fillId="0" borderId="0" xfId="0" applyNumberFormat="1" applyFont="1" applyFill="1"/>
    <xf numFmtId="0" fontId="11" fillId="0" borderId="0" xfId="0" applyFont="1" applyFill="1"/>
    <xf numFmtId="0" fontId="12" fillId="0" borderId="0" xfId="0" applyFont="1" applyFill="1"/>
    <xf numFmtId="0" fontId="0" fillId="0" borderId="0" xfId="0" applyFill="1"/>
    <xf numFmtId="164" fontId="0" fillId="0" borderId="0" xfId="0" applyNumberFormat="1" applyFill="1"/>
    <xf numFmtId="0" fontId="14" fillId="0" borderId="21" xfId="0" applyFont="1" applyFill="1" applyBorder="1" applyAlignment="1">
      <alignment wrapText="1"/>
    </xf>
    <xf numFmtId="0" fontId="7" fillId="0" borderId="12"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14" fillId="0" borderId="21" xfId="0" applyFont="1" applyFill="1" applyBorder="1" applyAlignment="1">
      <alignment horizontal="center" vertical="center" wrapText="1"/>
    </xf>
    <xf numFmtId="0" fontId="20" fillId="0" borderId="0" xfId="0" applyFont="1" applyFill="1" applyBorder="1" applyAlignment="1">
      <alignment vertical="center" wrapText="1"/>
    </xf>
    <xf numFmtId="0" fontId="20" fillId="0" borderId="0" xfId="0" applyFont="1" applyFill="1" applyBorder="1" applyAlignment="1">
      <alignment horizontal="center" vertical="center" wrapText="1"/>
    </xf>
    <xf numFmtId="0" fontId="9" fillId="16" borderId="21" xfId="0" applyFont="1" applyFill="1" applyBorder="1" applyAlignment="1">
      <alignment horizontal="center" vertical="center" wrapText="1"/>
    </xf>
    <xf numFmtId="0" fontId="0" fillId="0" borderId="21" xfId="0" applyBorder="1" applyAlignment="1">
      <alignment horizontal="left" vertical="center" wrapText="1"/>
    </xf>
    <xf numFmtId="0" fontId="0" fillId="0" borderId="21" xfId="0" applyBorder="1" applyAlignment="1">
      <alignment vertical="center" wrapText="1"/>
    </xf>
    <xf numFmtId="0" fontId="16" fillId="0" borderId="44" xfId="1" applyBorder="1" applyAlignment="1">
      <alignment horizontal="center" vertical="center"/>
    </xf>
    <xf numFmtId="0" fontId="16" fillId="0" borderId="44" xfId="1" applyBorder="1" applyAlignment="1">
      <alignment vertical="center" wrapText="1"/>
    </xf>
    <xf numFmtId="0" fontId="16" fillId="25" borderId="21" xfId="1" applyFill="1" applyBorder="1" applyAlignment="1">
      <alignment horizontal="center" vertical="center"/>
    </xf>
    <xf numFmtId="0" fontId="16" fillId="15" borderId="42" xfId="1" applyFill="1" applyBorder="1" applyAlignment="1">
      <alignment horizontal="center" vertical="center"/>
    </xf>
    <xf numFmtId="0" fontId="16" fillId="0" borderId="26" xfId="1" applyBorder="1" applyAlignment="1">
      <alignment vertical="center" wrapText="1"/>
    </xf>
    <xf numFmtId="0" fontId="16" fillId="0" borderId="21" xfId="1" applyBorder="1" applyAlignment="1">
      <alignment horizontal="center" vertical="center"/>
    </xf>
    <xf numFmtId="0" fontId="16" fillId="0" borderId="21" xfId="1" applyBorder="1" applyAlignment="1">
      <alignment vertical="center"/>
    </xf>
    <xf numFmtId="0" fontId="16" fillId="0" borderId="26" xfId="1" applyBorder="1" applyAlignment="1">
      <alignment horizontal="center" vertical="center"/>
    </xf>
    <xf numFmtId="0" fontId="16" fillId="0" borderId="26" xfId="1" applyBorder="1" applyAlignment="1">
      <alignment vertical="center"/>
    </xf>
    <xf numFmtId="0" fontId="16" fillId="0" borderId="32" xfId="1" applyBorder="1" applyAlignment="1">
      <alignment horizontal="center" vertical="center"/>
    </xf>
    <xf numFmtId="0" fontId="16" fillId="0" borderId="32" xfId="1" applyBorder="1" applyAlignment="1">
      <alignment vertical="center"/>
    </xf>
    <xf numFmtId="0" fontId="16" fillId="0" borderId="21" xfId="1" applyBorder="1" applyAlignment="1">
      <alignment vertical="center" wrapText="1"/>
    </xf>
    <xf numFmtId="0" fontId="16" fillId="0" borderId="47" xfId="1" applyBorder="1" applyAlignment="1">
      <alignment horizontal="left" vertical="center" wrapText="1"/>
    </xf>
    <xf numFmtId="0" fontId="16" fillId="0" borderId="47" xfId="1" applyBorder="1" applyAlignment="1">
      <alignment horizontal="center" vertical="center"/>
    </xf>
    <xf numFmtId="0" fontId="16" fillId="0" borderId="47" xfId="1" applyBorder="1" applyAlignment="1">
      <alignment vertical="center"/>
    </xf>
    <xf numFmtId="0" fontId="16" fillId="21" borderId="46" xfId="1" applyFill="1" applyBorder="1" applyAlignment="1">
      <alignment horizontal="center" vertical="center"/>
    </xf>
    <xf numFmtId="0" fontId="16" fillId="0" borderId="34" xfId="1" applyBorder="1" applyAlignment="1">
      <alignment horizontal="center" vertical="center"/>
    </xf>
    <xf numFmtId="0" fontId="16" fillId="0" borderId="34" xfId="1" applyBorder="1" applyAlignment="1">
      <alignment vertical="center"/>
    </xf>
    <xf numFmtId="0" fontId="16" fillId="0" borderId="45" xfId="1" applyBorder="1" applyAlignment="1">
      <alignment horizontal="center" vertical="center"/>
    </xf>
    <xf numFmtId="0" fontId="16" fillId="0" borderId="45" xfId="1" applyBorder="1" applyAlignment="1">
      <alignment vertical="center"/>
    </xf>
    <xf numFmtId="0" fontId="16" fillId="0" borderId="47" xfId="1" applyBorder="1" applyAlignment="1">
      <alignment vertical="center" wrapText="1"/>
    </xf>
    <xf numFmtId="0" fontId="16" fillId="17" borderId="46" xfId="1" applyFill="1" applyBorder="1" applyAlignment="1">
      <alignment horizontal="center" vertical="center"/>
    </xf>
    <xf numFmtId="0" fontId="16" fillId="23" borderId="46" xfId="1" applyFill="1" applyBorder="1" applyAlignment="1">
      <alignment horizontal="center" vertical="center"/>
    </xf>
    <xf numFmtId="0" fontId="20" fillId="26" borderId="0" xfId="0" applyFont="1" applyFill="1" applyBorder="1" applyAlignment="1">
      <alignment vertical="center" wrapText="1"/>
    </xf>
    <xf numFmtId="0" fontId="0" fillId="26" borderId="0" xfId="0" applyFill="1" applyBorder="1" applyAlignment="1">
      <alignment vertical="top" wrapText="1"/>
    </xf>
    <xf numFmtId="0" fontId="20" fillId="26" borderId="0" xfId="0" applyFont="1" applyFill="1" applyBorder="1" applyAlignment="1">
      <alignment horizontal="center" vertical="center" wrapText="1"/>
    </xf>
    <xf numFmtId="0" fontId="0" fillId="26" borderId="0" xfId="0" applyFill="1" applyBorder="1" applyAlignment="1">
      <alignment vertical="center" wrapText="1"/>
    </xf>
    <xf numFmtId="0" fontId="22" fillId="26" borderId="0" xfId="0" applyFont="1" applyFill="1" applyBorder="1" applyAlignment="1">
      <alignment horizontal="center" vertical="center" wrapText="1"/>
    </xf>
    <xf numFmtId="0" fontId="0" fillId="26" borderId="0" xfId="0" applyFill="1"/>
    <xf numFmtId="0" fontId="16" fillId="26" borderId="0" xfId="1" applyFill="1" applyBorder="1" applyAlignment="1">
      <alignment vertical="center"/>
    </xf>
    <xf numFmtId="0" fontId="16" fillId="26" borderId="0" xfId="1" applyFill="1" applyBorder="1" applyAlignment="1">
      <alignment vertical="center" wrapText="1"/>
    </xf>
    <xf numFmtId="0" fontId="0" fillId="27" borderId="0" xfId="0" applyFill="1"/>
    <xf numFmtId="0" fontId="18" fillId="26" borderId="0" xfId="1" applyFont="1" applyFill="1" applyBorder="1" applyAlignment="1">
      <alignment horizontal="center" vertical="center"/>
    </xf>
    <xf numFmtId="0" fontId="16" fillId="0" borderId="24" xfId="1" applyBorder="1" applyAlignment="1">
      <alignment horizontal="center" vertical="center"/>
    </xf>
    <xf numFmtId="0" fontId="0" fillId="0" borderId="21" xfId="0" applyBorder="1" applyAlignment="1">
      <alignment horizontal="center" vertical="center" wrapText="1"/>
    </xf>
    <xf numFmtId="0" fontId="7" fillId="0" borderId="21" xfId="0" applyFont="1" applyFill="1" applyBorder="1" applyAlignment="1">
      <alignment horizontal="center" vertical="center" wrapText="1"/>
    </xf>
    <xf numFmtId="0" fontId="7" fillId="0" borderId="21" xfId="0" applyFont="1" applyFill="1" applyBorder="1" applyAlignment="1">
      <alignment horizontal="center" vertical="center"/>
    </xf>
    <xf numFmtId="0" fontId="7" fillId="0" borderId="21" xfId="0" applyFont="1" applyFill="1" applyBorder="1" applyAlignment="1" applyProtection="1">
      <alignment horizontal="center" vertical="center"/>
      <protection locked="0"/>
    </xf>
    <xf numFmtId="0" fontId="15" fillId="0" borderId="26" xfId="0" applyFont="1" applyFill="1" applyBorder="1" applyAlignment="1">
      <alignment horizontal="center" vertical="center" wrapText="1"/>
    </xf>
    <xf numFmtId="0" fontId="16" fillId="0" borderId="24" xfId="1" applyBorder="1" applyAlignment="1">
      <alignment vertical="center"/>
    </xf>
    <xf numFmtId="0" fontId="0" fillId="0" borderId="0" xfId="0" applyAlignment="1">
      <alignment vertical="center" wrapText="1"/>
    </xf>
    <xf numFmtId="0" fontId="6" fillId="8" borderId="19" xfId="0" applyFont="1" applyFill="1" applyBorder="1" applyAlignment="1">
      <alignment horizontal="center" vertical="center" wrapText="1"/>
    </xf>
    <xf numFmtId="0" fontId="6" fillId="5" borderId="19" xfId="0" applyFont="1" applyFill="1" applyBorder="1" applyAlignment="1">
      <alignment horizontal="center" vertical="center" wrapText="1"/>
    </xf>
    <xf numFmtId="9" fontId="0" fillId="0" borderId="21" xfId="0" applyNumberFormat="1" applyBorder="1" applyAlignment="1">
      <alignment horizontal="center" vertical="center" wrapText="1"/>
    </xf>
    <xf numFmtId="0" fontId="0" fillId="0" borderId="21" xfId="0" applyBorder="1" applyAlignment="1">
      <alignment horizontal="center" vertical="center"/>
    </xf>
    <xf numFmtId="0" fontId="0" fillId="0" borderId="21" xfId="0" applyBorder="1" applyAlignment="1">
      <alignment horizontal="left" vertical="center"/>
    </xf>
    <xf numFmtId="0" fontId="7" fillId="0" borderId="21" xfId="0" applyFont="1" applyFill="1" applyBorder="1" applyAlignment="1" applyProtection="1">
      <alignment horizontal="center" vertical="center" wrapText="1"/>
      <protection locked="0"/>
    </xf>
    <xf numFmtId="0" fontId="6" fillId="8" borderId="19"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6" fillId="8" borderId="16" xfId="0" applyFont="1" applyFill="1" applyBorder="1" applyAlignment="1">
      <alignment horizontal="center" vertical="center" wrapText="1"/>
    </xf>
    <xf numFmtId="0" fontId="0" fillId="0" borderId="21" xfId="0" applyFill="1" applyBorder="1" applyAlignment="1">
      <alignment horizontal="center" vertical="center" wrapText="1"/>
    </xf>
    <xf numFmtId="0" fontId="0" fillId="0" borderId="0" xfId="0" applyBorder="1"/>
    <xf numFmtId="0" fontId="0" fillId="9" borderId="13" xfId="0" applyFill="1" applyBorder="1" applyAlignment="1">
      <alignment horizontal="center"/>
    </xf>
    <xf numFmtId="0" fontId="0" fillId="0" borderId="28" xfId="0" applyBorder="1" applyAlignment="1">
      <alignment horizontal="center" vertical="center"/>
    </xf>
    <xf numFmtId="0" fontId="0" fillId="0" borderId="28" xfId="0" applyBorder="1" applyAlignment="1">
      <alignment horizontal="center" vertical="center" wrapText="1"/>
    </xf>
    <xf numFmtId="0" fontId="7" fillId="0" borderId="21" xfId="0" applyFont="1" applyBorder="1" applyAlignment="1">
      <alignment horizontal="center" vertical="center" wrapText="1"/>
    </xf>
    <xf numFmtId="0" fontId="26" fillId="17" borderId="21" xfId="0" applyFont="1" applyFill="1" applyBorder="1" applyAlignment="1">
      <alignment horizontal="center" vertical="center" textRotation="90" wrapText="1" readingOrder="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16" fillId="19" borderId="39" xfId="1" applyFill="1" applyBorder="1" applyAlignment="1">
      <alignment horizontal="center" vertical="center"/>
    </xf>
    <xf numFmtId="0" fontId="16" fillId="0" borderId="44" xfId="1" applyBorder="1" applyAlignment="1">
      <alignment vertical="center"/>
    </xf>
    <xf numFmtId="0" fontId="6" fillId="8" borderId="19"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21"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pplyProtection="1">
      <alignment horizontal="center" vertical="center"/>
      <protection locked="0"/>
    </xf>
    <xf numFmtId="0" fontId="7" fillId="0" borderId="21"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0" xfId="0" applyFont="1" applyFill="1" applyBorder="1" applyAlignment="1">
      <alignment vertical="center" wrapText="1"/>
    </xf>
    <xf numFmtId="9" fontId="0" fillId="0" borderId="21" xfId="0" applyNumberFormat="1" applyFill="1" applyBorder="1" applyAlignment="1">
      <alignment horizontal="center" vertical="center" wrapText="1"/>
    </xf>
    <xf numFmtId="0" fontId="7" fillId="0" borderId="21" xfId="0" applyFont="1" applyFill="1" applyBorder="1" applyAlignment="1">
      <alignment horizontal="center" vertical="center" wrapText="1"/>
    </xf>
    <xf numFmtId="0" fontId="9" fillId="0" borderId="0" xfId="0" applyFont="1" applyFill="1"/>
    <xf numFmtId="0" fontId="0" fillId="0" borderId="0" xfId="0" applyFill="1" applyBorder="1" applyAlignment="1">
      <alignment horizontal="center" vertical="center" wrapText="1"/>
    </xf>
    <xf numFmtId="0" fontId="0" fillId="0" borderId="0" xfId="0" applyFill="1" applyAlignment="1">
      <alignment wrapText="1"/>
    </xf>
    <xf numFmtId="0" fontId="0" fillId="0" borderId="21" xfId="0" applyBorder="1" applyAlignment="1">
      <alignment horizontal="center" vertical="center" wrapText="1"/>
    </xf>
    <xf numFmtId="0" fontId="27" fillId="8" borderId="3" xfId="0" applyFont="1" applyFill="1" applyBorder="1" applyAlignment="1">
      <alignment horizontal="center" vertical="center" wrapText="1"/>
    </xf>
    <xf numFmtId="0" fontId="27" fillId="5" borderId="19" xfId="0" applyFont="1" applyFill="1" applyBorder="1" applyAlignment="1">
      <alignment horizontal="center" vertical="center" wrapText="1"/>
    </xf>
    <xf numFmtId="0" fontId="27" fillId="5" borderId="3" xfId="0" applyFont="1" applyFill="1" applyBorder="1" applyAlignment="1">
      <alignment horizontal="center" vertical="center" wrapText="1"/>
    </xf>
    <xf numFmtId="0" fontId="29" fillId="0" borderId="0" xfId="0" applyFont="1"/>
    <xf numFmtId="0" fontId="28" fillId="0" borderId="14"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18" xfId="0" quotePrefix="1"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14" xfId="0" applyFont="1" applyFill="1" applyBorder="1" applyAlignment="1">
      <alignment vertical="center"/>
    </xf>
    <xf numFmtId="0" fontId="28" fillId="0" borderId="21" xfId="0" applyFont="1" applyFill="1" applyBorder="1" applyAlignment="1">
      <alignment vertical="center"/>
    </xf>
    <xf numFmtId="0" fontId="29" fillId="0" borderId="21" xfId="0" applyFont="1" applyBorder="1" applyAlignment="1">
      <alignment horizontal="center" vertical="center" wrapText="1"/>
    </xf>
    <xf numFmtId="0" fontId="29" fillId="0" borderId="21" xfId="0" applyFont="1" applyFill="1" applyBorder="1" applyAlignment="1">
      <alignment horizontal="center" vertical="center" wrapText="1"/>
    </xf>
    <xf numFmtId="0" fontId="28" fillId="0" borderId="21" xfId="0" applyFont="1" applyFill="1" applyBorder="1" applyAlignment="1" applyProtection="1">
      <alignment horizontal="center" vertical="center"/>
      <protection locked="0"/>
    </xf>
    <xf numFmtId="0" fontId="28" fillId="0" borderId="14" xfId="0" applyFont="1" applyFill="1" applyBorder="1" applyAlignment="1">
      <alignment horizontal="center" vertical="center"/>
    </xf>
    <xf numFmtId="0" fontId="28" fillId="0" borderId="21" xfId="0" applyFont="1" applyFill="1" applyBorder="1" applyAlignment="1">
      <alignment vertical="center" wrapText="1"/>
    </xf>
    <xf numFmtId="0" fontId="28" fillId="0" borderId="21" xfId="0" applyFont="1" applyFill="1" applyBorder="1" applyAlignment="1">
      <alignment horizontal="center" vertical="center"/>
    </xf>
    <xf numFmtId="0" fontId="30" fillId="0" borderId="74" xfId="0" applyFont="1" applyBorder="1" applyAlignment="1">
      <alignment vertical="center" wrapText="1"/>
    </xf>
    <xf numFmtId="0" fontId="31" fillId="0" borderId="74" xfId="0" applyFont="1" applyBorder="1" applyAlignment="1">
      <alignment vertical="center" wrapText="1"/>
    </xf>
    <xf numFmtId="0" fontId="31" fillId="0" borderId="75" xfId="0" applyFont="1" applyBorder="1" applyAlignment="1">
      <alignment horizontal="justify" vertical="center" wrapText="1"/>
    </xf>
    <xf numFmtId="0" fontId="31" fillId="0" borderId="74" xfId="0" applyFont="1" applyBorder="1" applyAlignment="1">
      <alignment horizontal="justify" vertical="center" wrapText="1"/>
    </xf>
    <xf numFmtId="0" fontId="9" fillId="0" borderId="0" xfId="0" applyFont="1"/>
    <xf numFmtId="0" fontId="9" fillId="0" borderId="40" xfId="0" applyFont="1" applyBorder="1" applyAlignment="1">
      <alignment vertical="center" wrapText="1"/>
    </xf>
    <xf numFmtId="0" fontId="9" fillId="15" borderId="0" xfId="0" applyFont="1" applyFill="1"/>
    <xf numFmtId="0" fontId="31" fillId="0" borderId="0" xfId="0" applyFont="1" applyBorder="1" applyAlignment="1">
      <alignment vertical="center" wrapText="1"/>
    </xf>
    <xf numFmtId="0" fontId="31" fillId="0" borderId="0" xfId="0" applyFont="1" applyBorder="1" applyAlignment="1">
      <alignment horizontal="justify" vertical="center" wrapText="1"/>
    </xf>
    <xf numFmtId="0" fontId="0" fillId="0" borderId="0" xfId="0" applyFill="1" applyBorder="1" applyAlignment="1">
      <alignment vertical="top" wrapText="1"/>
    </xf>
    <xf numFmtId="49" fontId="21" fillId="0" borderId="0" xfId="1" applyNumberFormat="1" applyFont="1" applyFill="1" applyBorder="1" applyAlignment="1">
      <alignment horizontal="center" vertical="center"/>
    </xf>
    <xf numFmtId="49" fontId="33" fillId="0" borderId="0" xfId="1" applyNumberFormat="1" applyFont="1" applyFill="1" applyBorder="1" applyAlignment="1">
      <alignment horizontal="center" vertical="center"/>
    </xf>
    <xf numFmtId="0" fontId="9" fillId="0" borderId="0" xfId="0" applyFont="1" applyBorder="1" applyAlignment="1">
      <alignment horizontal="center" vertical="center"/>
    </xf>
    <xf numFmtId="0" fontId="0" fillId="0" borderId="0" xfId="0" applyFill="1" applyBorder="1"/>
    <xf numFmtId="0" fontId="0" fillId="0" borderId="0" xfId="0" applyFill="1" applyBorder="1" applyAlignment="1">
      <alignment horizontal="center"/>
    </xf>
    <xf numFmtId="0" fontId="9" fillId="0" borderId="0" xfId="0" applyFont="1" applyFill="1" applyBorder="1" applyAlignment="1">
      <alignment horizontal="center"/>
    </xf>
    <xf numFmtId="0" fontId="28" fillId="0" borderId="11" xfId="0" applyFont="1" applyFill="1" applyBorder="1" applyAlignment="1">
      <alignment horizontal="center" vertical="center"/>
    </xf>
    <xf numFmtId="0" fontId="28" fillId="0" borderId="14" xfId="0" applyFont="1" applyFill="1" applyBorder="1" applyAlignment="1" applyProtection="1">
      <alignment horizontal="center" vertical="center"/>
      <protection locked="0"/>
    </xf>
    <xf numFmtId="9" fontId="28" fillId="0" borderId="18" xfId="0" applyNumberFormat="1" applyFont="1" applyFill="1" applyBorder="1" applyAlignment="1">
      <alignment horizontal="center" vertical="center" wrapText="1"/>
    </xf>
    <xf numFmtId="9" fontId="28" fillId="0" borderId="21" xfId="0" applyNumberFormat="1" applyFont="1" applyFill="1" applyBorder="1" applyAlignment="1">
      <alignment horizontal="center" vertical="center" wrapText="1"/>
    </xf>
    <xf numFmtId="0" fontId="28" fillId="0" borderId="21" xfId="0" quotePrefix="1" applyFont="1" applyFill="1" applyBorder="1" applyAlignment="1">
      <alignment horizontal="center" vertical="center" wrapText="1"/>
    </xf>
    <xf numFmtId="0" fontId="28" fillId="0" borderId="21" xfId="0" applyFont="1" applyFill="1" applyBorder="1" applyAlignment="1">
      <alignment horizontal="center" vertical="center" wrapText="1" shrinkToFit="1"/>
    </xf>
    <xf numFmtId="0" fontId="35" fillId="0" borderId="26" xfId="0" applyFont="1" applyFill="1" applyBorder="1" applyAlignment="1">
      <alignment horizontal="center" vertical="center" wrapText="1"/>
    </xf>
    <xf numFmtId="0" fontId="35" fillId="0" borderId="26" xfId="0" applyFont="1" applyFill="1" applyBorder="1" applyAlignment="1" applyProtection="1">
      <alignment horizontal="center" vertical="center" wrapText="1"/>
      <protection locked="0"/>
    </xf>
    <xf numFmtId="0" fontId="36" fillId="0" borderId="26" xfId="0" applyFont="1" applyFill="1" applyBorder="1" applyAlignment="1">
      <alignment horizontal="center" vertical="center" wrapText="1"/>
    </xf>
    <xf numFmtId="0" fontId="35" fillId="0" borderId="24" xfId="0" applyFont="1" applyFill="1" applyBorder="1" applyAlignment="1">
      <alignment horizontal="center" vertical="center" wrapText="1"/>
    </xf>
    <xf numFmtId="0" fontId="37" fillId="0" borderId="21" xfId="0" applyFont="1" applyFill="1" applyBorder="1" applyAlignment="1">
      <alignment horizontal="center" vertical="center"/>
    </xf>
    <xf numFmtId="0" fontId="37" fillId="0" borderId="21" xfId="0" applyFont="1" applyFill="1" applyBorder="1" applyAlignment="1" applyProtection="1">
      <alignment horizontal="center" vertical="center"/>
      <protection locked="0"/>
    </xf>
    <xf numFmtId="0" fontId="37" fillId="0" borderId="21"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37" fillId="0" borderId="6" xfId="0" applyFont="1" applyFill="1" applyBorder="1" applyAlignment="1">
      <alignment horizontal="center" vertical="center"/>
    </xf>
    <xf numFmtId="0" fontId="37" fillId="0" borderId="2" xfId="0" applyFont="1" applyFill="1" applyBorder="1" applyAlignment="1">
      <alignment horizontal="center" vertical="center" wrapText="1" shrinkToFit="1"/>
    </xf>
    <xf numFmtId="9" fontId="37" fillId="0" borderId="5" xfId="0" applyNumberFormat="1" applyFont="1" applyFill="1" applyBorder="1" applyAlignment="1">
      <alignment horizontal="center" vertical="center" wrapText="1"/>
    </xf>
    <xf numFmtId="0" fontId="35" fillId="0" borderId="21" xfId="0" applyFont="1" applyFill="1" applyBorder="1" applyAlignment="1">
      <alignment horizontal="center" vertical="center" wrapText="1"/>
    </xf>
    <xf numFmtId="0" fontId="35" fillId="0" borderId="21" xfId="0" applyFont="1" applyFill="1" applyBorder="1" applyAlignment="1" applyProtection="1">
      <alignment horizontal="center" vertical="center" wrapText="1"/>
      <protection locked="0"/>
    </xf>
    <xf numFmtId="0" fontId="36" fillId="0" borderId="21"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37" fillId="0" borderId="7" xfId="0" applyFont="1" applyFill="1" applyBorder="1" applyAlignment="1">
      <alignment horizontal="center" vertical="center"/>
    </xf>
    <xf numFmtId="0" fontId="37" fillId="0" borderId="7" xfId="0" applyFont="1" applyFill="1" applyBorder="1" applyAlignment="1">
      <alignment horizontal="center" vertical="center" wrapText="1"/>
    </xf>
    <xf numFmtId="0" fontId="37" fillId="0" borderId="71" xfId="0" applyFont="1" applyFill="1" applyBorder="1" applyAlignment="1">
      <alignment horizontal="center" vertical="center" wrapText="1"/>
    </xf>
    <xf numFmtId="0" fontId="37" fillId="0" borderId="72" xfId="0" applyFont="1" applyFill="1" applyBorder="1" applyAlignment="1">
      <alignment horizontal="center" vertical="center"/>
    </xf>
    <xf numFmtId="0" fontId="9" fillId="28" borderId="2" xfId="0" applyFont="1" applyFill="1" applyBorder="1" applyAlignment="1">
      <alignment horizontal="center" vertical="center"/>
    </xf>
    <xf numFmtId="0" fontId="39" fillId="0" borderId="0" xfId="0" applyFont="1"/>
    <xf numFmtId="0" fontId="38" fillId="8" borderId="19" xfId="0" applyFont="1" applyFill="1" applyBorder="1" applyAlignment="1">
      <alignment horizontal="center" vertical="center" wrapText="1"/>
    </xf>
    <xf numFmtId="0" fontId="38" fillId="5" borderId="3" xfId="0" applyFont="1" applyFill="1" applyBorder="1" applyAlignment="1">
      <alignment horizontal="center" vertical="center" wrapText="1"/>
    </xf>
    <xf numFmtId="0" fontId="38" fillId="5" borderId="19" xfId="0" applyFont="1" applyFill="1" applyBorder="1" applyAlignment="1">
      <alignment horizontal="center" vertical="center" wrapText="1"/>
    </xf>
    <xf numFmtId="0" fontId="35" fillId="0" borderId="21" xfId="0" quotePrefix="1" applyFont="1" applyFill="1" applyBorder="1" applyAlignment="1">
      <alignment horizontal="center" vertical="center" wrapText="1"/>
    </xf>
    <xf numFmtId="0" fontId="17" fillId="25" borderId="21" xfId="0" applyFont="1" applyFill="1" applyBorder="1" applyAlignment="1">
      <alignment horizontal="center" vertical="center" textRotation="90" wrapText="1"/>
    </xf>
    <xf numFmtId="0" fontId="0" fillId="0" borderId="0" xfId="0" applyFill="1" applyBorder="1" applyAlignment="1">
      <alignment vertical="center" wrapText="1"/>
    </xf>
    <xf numFmtId="0" fontId="40" fillId="8" borderId="19" xfId="0" applyFont="1" applyFill="1" applyBorder="1" applyAlignment="1">
      <alignment horizontal="center" vertical="center" wrapText="1"/>
    </xf>
    <xf numFmtId="0" fontId="40" fillId="5" borderId="19" xfId="0" applyFont="1" applyFill="1" applyBorder="1" applyAlignment="1">
      <alignment horizontal="center" vertical="center" wrapText="1"/>
    </xf>
    <xf numFmtId="0" fontId="41" fillId="0" borderId="21" xfId="0" applyFont="1" applyBorder="1" applyAlignment="1">
      <alignment horizontal="center" vertical="center" wrapText="1"/>
    </xf>
    <xf numFmtId="0" fontId="43" fillId="0" borderId="21" xfId="0" applyFont="1" applyFill="1" applyBorder="1" applyAlignment="1">
      <alignment horizontal="center" vertical="center" wrapText="1"/>
    </xf>
    <xf numFmtId="0" fontId="44" fillId="0" borderId="21" xfId="1" applyFont="1" applyFill="1" applyBorder="1" applyAlignment="1">
      <alignment horizontal="center" vertical="center" wrapText="1"/>
    </xf>
    <xf numFmtId="0" fontId="44" fillId="0" borderId="21" xfId="1" applyFont="1" applyBorder="1" applyAlignment="1">
      <alignment horizontal="center" vertical="center" wrapText="1"/>
    </xf>
    <xf numFmtId="0" fontId="41" fillId="0" borderId="21" xfId="0" applyFont="1" applyFill="1" applyBorder="1" applyAlignment="1">
      <alignment horizontal="center" vertical="center" wrapText="1"/>
    </xf>
    <xf numFmtId="0" fontId="0" fillId="0" borderId="2" xfId="0" applyFill="1" applyBorder="1" applyAlignment="1">
      <alignment wrapText="1"/>
    </xf>
    <xf numFmtId="0" fontId="41" fillId="0" borderId="21" xfId="0" applyFont="1" applyBorder="1" applyAlignment="1">
      <alignment horizontal="center" vertical="center"/>
    </xf>
    <xf numFmtId="0" fontId="43" fillId="0" borderId="21" xfId="0" applyFont="1" applyFill="1" applyBorder="1" applyAlignment="1">
      <alignment horizontal="center" vertical="center"/>
    </xf>
    <xf numFmtId="0" fontId="43" fillId="0" borderId="21" xfId="0" applyFont="1" applyFill="1" applyBorder="1" applyAlignment="1" applyProtection="1">
      <alignment horizontal="center" vertical="center" wrapText="1"/>
      <protection locked="0"/>
    </xf>
    <xf numFmtId="0" fontId="41" fillId="26" borderId="21" xfId="0" applyFont="1" applyFill="1" applyBorder="1" applyAlignment="1">
      <alignment horizontal="center" vertical="center" wrapText="1"/>
    </xf>
    <xf numFmtId="9" fontId="41" fillId="0" borderId="21" xfId="0" applyNumberFormat="1" applyFont="1" applyBorder="1" applyAlignment="1">
      <alignment horizontal="center" vertical="center" wrapText="1"/>
    </xf>
    <xf numFmtId="0" fontId="43" fillId="0" borderId="21" xfId="0" applyFont="1" applyBorder="1" applyAlignment="1">
      <alignment horizontal="center" vertical="center" wrapText="1"/>
    </xf>
    <xf numFmtId="9" fontId="43" fillId="0" borderId="21" xfId="0" applyNumberFormat="1" applyFont="1" applyBorder="1" applyAlignment="1">
      <alignment horizontal="center" vertical="center" wrapText="1"/>
    </xf>
    <xf numFmtId="0" fontId="41" fillId="0" borderId="25" xfId="0" applyFont="1" applyBorder="1" applyAlignment="1">
      <alignment horizontal="center" vertical="center" wrapText="1"/>
    </xf>
    <xf numFmtId="0" fontId="43" fillId="0" borderId="25" xfId="0" applyFont="1" applyFill="1" applyBorder="1" applyAlignment="1">
      <alignment horizontal="center" vertical="center" wrapText="1"/>
    </xf>
    <xf numFmtId="0" fontId="41" fillId="0" borderId="0" xfId="0" applyFont="1"/>
    <xf numFmtId="0" fontId="43" fillId="0" borderId="0" xfId="0" applyFont="1" applyFill="1" applyBorder="1" applyAlignment="1">
      <alignment horizontal="center" vertical="center" wrapText="1"/>
    </xf>
    <xf numFmtId="0" fontId="43" fillId="0" borderId="21" xfId="0" applyFont="1" applyBorder="1" applyAlignment="1">
      <alignment horizontal="center" vertical="center"/>
    </xf>
    <xf numFmtId="0" fontId="43" fillId="0" borderId="0" xfId="0" applyFont="1" applyBorder="1" applyAlignment="1">
      <alignment horizontal="center" vertical="center" wrapText="1"/>
    </xf>
    <xf numFmtId="0" fontId="43" fillId="0" borderId="25" xfId="0" applyFont="1" applyFill="1" applyBorder="1" applyAlignment="1">
      <alignment horizontal="center" vertical="center"/>
    </xf>
    <xf numFmtId="0" fontId="43" fillId="0" borderId="25" xfId="0" applyFont="1" applyBorder="1" applyAlignment="1">
      <alignment horizontal="center" vertical="center" wrapText="1"/>
    </xf>
    <xf numFmtId="0" fontId="43" fillId="0" borderId="0" xfId="0" applyFont="1"/>
    <xf numFmtId="0" fontId="43" fillId="0" borderId="0" xfId="0" applyFont="1" applyFill="1" applyBorder="1" applyAlignment="1">
      <alignment horizontal="center" vertical="center"/>
    </xf>
    <xf numFmtId="0" fontId="43" fillId="0" borderId="0" xfId="0" applyFont="1" applyBorder="1"/>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47" fillId="23" borderId="21" xfId="0" applyFont="1" applyFill="1" applyBorder="1" applyAlignment="1">
      <alignment horizontal="center" vertical="center" textRotation="90" wrapText="1" readingOrder="1"/>
    </xf>
    <xf numFmtId="0" fontId="43" fillId="0" borderId="21" xfId="0" applyFont="1" applyFill="1" applyBorder="1" applyAlignment="1" applyProtection="1">
      <alignment horizontal="center" vertical="center"/>
      <protection locked="0"/>
    </xf>
    <xf numFmtId="0" fontId="41" fillId="0" borderId="21" xfId="0" applyFont="1" applyBorder="1" applyAlignment="1">
      <alignment vertical="center" wrapText="1"/>
    </xf>
    <xf numFmtId="9" fontId="41" fillId="0" borderId="21" xfId="0" applyNumberFormat="1" applyFont="1" applyFill="1" applyBorder="1" applyAlignment="1">
      <alignment horizontal="center" vertical="center" wrapText="1"/>
    </xf>
    <xf numFmtId="0" fontId="42" fillId="0" borderId="21" xfId="0" applyFont="1" applyBorder="1" applyAlignment="1">
      <alignment horizontal="center" vertical="center" wrapText="1"/>
    </xf>
    <xf numFmtId="9" fontId="43" fillId="0" borderId="21" xfId="0" applyNumberFormat="1" applyFont="1" applyFill="1" applyBorder="1" applyAlignment="1">
      <alignment horizontal="center" vertical="center" wrapText="1"/>
    </xf>
    <xf numFmtId="0" fontId="41" fillId="0" borderId="21" xfId="0" applyFont="1" applyFill="1" applyBorder="1" applyAlignment="1">
      <alignment vertical="center" wrapText="1"/>
    </xf>
    <xf numFmtId="0" fontId="42" fillId="0" borderId="21" xfId="0" applyFont="1" applyFill="1" applyBorder="1" applyAlignment="1">
      <alignment horizontal="center" vertical="center" wrapText="1"/>
    </xf>
    <xf numFmtId="0" fontId="40" fillId="5" borderId="60" xfId="0" applyFont="1" applyFill="1" applyBorder="1" applyAlignment="1">
      <alignment horizontal="center" vertical="center" wrapText="1"/>
    </xf>
    <xf numFmtId="0" fontId="41" fillId="0" borderId="21" xfId="0" quotePrefix="1" applyFont="1" applyFill="1" applyBorder="1" applyAlignment="1">
      <alignment horizontal="center" vertical="center" wrapText="1"/>
    </xf>
    <xf numFmtId="0" fontId="41" fillId="0" borderId="0" xfId="0" applyFont="1" applyFill="1" applyAlignment="1">
      <alignment horizontal="center" vertical="center" wrapText="1"/>
    </xf>
    <xf numFmtId="0" fontId="41" fillId="0" borderId="0" xfId="0" applyFont="1" applyAlignment="1">
      <alignment horizontal="center" vertical="center" wrapText="1"/>
    </xf>
    <xf numFmtId="0" fontId="41" fillId="0" borderId="26" xfId="0" applyFont="1" applyBorder="1" applyAlignment="1">
      <alignment horizontal="center" vertical="center" wrapText="1"/>
    </xf>
    <xf numFmtId="0" fontId="41" fillId="0" borderId="26" xfId="0" applyFont="1" applyBorder="1" applyAlignment="1">
      <alignment horizontal="left" vertical="center" wrapText="1"/>
    </xf>
    <xf numFmtId="0" fontId="47" fillId="21" borderId="21" xfId="0" applyFont="1" applyFill="1" applyBorder="1" applyAlignment="1">
      <alignment horizontal="center" vertical="center" textRotation="90" wrapText="1" readingOrder="1"/>
    </xf>
    <xf numFmtId="0" fontId="44" fillId="0" borderId="47" xfId="1" applyFont="1" applyFill="1" applyBorder="1" applyAlignment="1">
      <alignment horizontal="center" vertical="center" wrapText="1"/>
    </xf>
    <xf numFmtId="0" fontId="44" fillId="0" borderId="47" xfId="1" applyFont="1" applyBorder="1" applyAlignment="1">
      <alignment horizontal="center" vertical="center" wrapText="1"/>
    </xf>
    <xf numFmtId="0" fontId="30" fillId="0" borderId="77" xfId="0" applyFont="1" applyBorder="1" applyAlignment="1">
      <alignment horizontal="center" vertical="center" wrapText="1"/>
    </xf>
    <xf numFmtId="0" fontId="30" fillId="0" borderId="75" xfId="0" applyFont="1" applyBorder="1" applyAlignment="1">
      <alignment horizontal="center" vertical="center" wrapText="1"/>
    </xf>
    <xf numFmtId="0" fontId="30" fillId="0" borderId="74" xfId="0" applyFont="1" applyBorder="1" applyAlignment="1">
      <alignment horizontal="center" vertical="center" wrapText="1"/>
    </xf>
    <xf numFmtId="0" fontId="29" fillId="0" borderId="76" xfId="0" applyFont="1" applyBorder="1" applyAlignment="1">
      <alignment horizontal="center" vertical="center" wrapText="1"/>
    </xf>
    <xf numFmtId="0" fontId="29" fillId="0" borderId="0" xfId="0" applyFont="1" applyBorder="1" applyAlignment="1">
      <alignment horizontal="center" vertical="center" wrapText="1"/>
    </xf>
    <xf numFmtId="0" fontId="32" fillId="0" borderId="79"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55" xfId="0" applyFont="1" applyBorder="1" applyAlignment="1">
      <alignment horizontal="center" vertical="center" wrapText="1"/>
    </xf>
    <xf numFmtId="0" fontId="32" fillId="0" borderId="78" xfId="0" applyFont="1" applyBorder="1" applyAlignment="1">
      <alignment horizontal="center" vertical="center" wrapText="1"/>
    </xf>
    <xf numFmtId="0" fontId="29" fillId="0" borderId="55" xfId="0" applyFont="1" applyBorder="1" applyAlignment="1">
      <alignment horizontal="center" wrapText="1"/>
    </xf>
    <xf numFmtId="0" fontId="29" fillId="0" borderId="0" xfId="0" applyFont="1" applyAlignment="1">
      <alignment horizontal="center" wrapText="1"/>
    </xf>
    <xf numFmtId="0" fontId="29" fillId="0" borderId="21" xfId="0" applyFont="1" applyBorder="1" applyAlignment="1">
      <alignment horizontal="center" vertical="center" wrapText="1"/>
    </xf>
    <xf numFmtId="0" fontId="9" fillId="0" borderId="0" xfId="0" applyFont="1" applyBorder="1" applyAlignment="1">
      <alignment horizontal="center" vertical="center" wrapText="1"/>
    </xf>
    <xf numFmtId="0" fontId="29" fillId="0" borderId="21" xfId="0" applyFont="1" applyBorder="1" applyAlignment="1">
      <alignment horizontal="center" wrapText="1"/>
    </xf>
    <xf numFmtId="0" fontId="9" fillId="0" borderId="27" xfId="0" applyFont="1" applyBorder="1" applyAlignment="1">
      <alignment horizontal="center" vertical="center" wrapText="1"/>
    </xf>
    <xf numFmtId="0" fontId="9" fillId="0" borderId="53" xfId="0" applyFont="1" applyBorder="1" applyAlignment="1">
      <alignment horizontal="center" vertical="center" wrapText="1"/>
    </xf>
    <xf numFmtId="0" fontId="0" fillId="15" borderId="0" xfId="0" applyFill="1" applyAlignment="1">
      <alignment horizontal="center"/>
    </xf>
    <xf numFmtId="0" fontId="11" fillId="0" borderId="0" xfId="0" applyFont="1" applyAlignment="1">
      <alignment horizontal="center"/>
    </xf>
    <xf numFmtId="0" fontId="0" fillId="0" borderId="0" xfId="0" applyAlignment="1">
      <alignment horizontal="center"/>
    </xf>
    <xf numFmtId="0" fontId="16" fillId="24" borderId="42" xfId="1" applyFill="1" applyBorder="1" applyAlignment="1">
      <alignment horizontal="center" vertical="center"/>
    </xf>
    <xf numFmtId="0" fontId="16" fillId="24" borderId="39" xfId="1" applyFill="1" applyBorder="1" applyAlignment="1">
      <alignment horizontal="center" vertical="center"/>
    </xf>
    <xf numFmtId="0" fontId="16" fillId="0" borderId="44" xfId="1" applyBorder="1" applyAlignment="1">
      <alignment horizontal="left" vertical="center" wrapText="1"/>
    </xf>
    <xf numFmtId="0" fontId="16" fillId="0" borderId="24" xfId="1" applyBorder="1" applyAlignment="1">
      <alignment horizontal="left" vertical="center" wrapText="1"/>
    </xf>
    <xf numFmtId="0" fontId="16" fillId="0" borderId="34" xfId="1" applyBorder="1" applyAlignment="1">
      <alignment horizontal="left" vertical="center" wrapText="1"/>
    </xf>
    <xf numFmtId="0" fontId="16" fillId="0" borderId="26" xfId="1" applyBorder="1" applyAlignment="1">
      <alignment horizontal="left" vertical="center" wrapText="1"/>
    </xf>
    <xf numFmtId="0" fontId="16" fillId="0" borderId="21" xfId="1" applyBorder="1" applyAlignment="1">
      <alignment horizontal="left" vertical="center" wrapText="1"/>
    </xf>
    <xf numFmtId="0" fontId="16" fillId="0" borderId="32" xfId="1" applyBorder="1" applyAlignment="1">
      <alignment horizontal="left" vertical="center" wrapText="1"/>
    </xf>
    <xf numFmtId="0" fontId="16" fillId="18" borderId="33" xfId="1" applyFill="1" applyBorder="1" applyAlignment="1">
      <alignment horizontal="center" vertical="center"/>
    </xf>
    <xf numFmtId="0" fontId="16" fillId="18" borderId="37" xfId="1" applyFill="1" applyBorder="1" applyAlignment="1">
      <alignment horizontal="center" vertical="center"/>
    </xf>
    <xf numFmtId="0" fontId="16" fillId="18" borderId="35" xfId="1" applyFill="1" applyBorder="1" applyAlignment="1">
      <alignment horizontal="center" vertical="center"/>
    </xf>
    <xf numFmtId="0" fontId="16" fillId="18" borderId="36" xfId="1" applyFill="1" applyBorder="1" applyAlignment="1">
      <alignment horizontal="center" vertical="center"/>
    </xf>
    <xf numFmtId="0" fontId="18" fillId="16" borderId="21" xfId="1" applyFont="1" applyFill="1" applyBorder="1" applyAlignment="1">
      <alignment horizontal="center" vertical="center"/>
    </xf>
    <xf numFmtId="0" fontId="18" fillId="16" borderId="32" xfId="1" applyFont="1" applyFill="1" applyBorder="1" applyAlignment="1">
      <alignment horizontal="center" vertical="center"/>
    </xf>
    <xf numFmtId="0" fontId="18" fillId="16" borderId="49" xfId="1" applyFont="1" applyFill="1" applyBorder="1" applyAlignment="1">
      <alignment horizontal="center" vertical="center"/>
    </xf>
    <xf numFmtId="0" fontId="18" fillId="16" borderId="50" xfId="1" applyFont="1" applyFill="1" applyBorder="1" applyAlignment="1">
      <alignment horizontal="center" vertical="center"/>
    </xf>
    <xf numFmtId="0" fontId="18" fillId="16" borderId="51" xfId="1" applyFont="1" applyFill="1" applyBorder="1" applyAlignment="1">
      <alignment horizontal="center" vertical="center"/>
    </xf>
    <xf numFmtId="0" fontId="18" fillId="16" borderId="52" xfId="1" applyFont="1" applyFill="1" applyBorder="1" applyAlignment="1">
      <alignment horizontal="center" vertical="center"/>
    </xf>
    <xf numFmtId="0" fontId="18" fillId="16" borderId="40" xfId="1" applyFont="1" applyFill="1" applyBorder="1" applyAlignment="1">
      <alignment horizontal="center" vertical="center"/>
    </xf>
    <xf numFmtId="0" fontId="18" fillId="16" borderId="48" xfId="1" applyFont="1" applyFill="1" applyBorder="1" applyAlignment="1">
      <alignment horizontal="center" vertical="center"/>
    </xf>
    <xf numFmtId="0" fontId="14" fillId="16" borderId="50" xfId="1" applyFont="1" applyFill="1" applyBorder="1" applyAlignment="1">
      <alignment horizontal="center" vertical="center" textRotation="90"/>
    </xf>
    <xf numFmtId="0" fontId="14" fillId="16" borderId="0" xfId="1" applyFont="1" applyFill="1" applyBorder="1" applyAlignment="1">
      <alignment horizontal="center" vertical="center" textRotation="90"/>
    </xf>
    <xf numFmtId="0" fontId="14" fillId="16" borderId="41" xfId="1" applyFont="1" applyFill="1" applyBorder="1" applyAlignment="1">
      <alignment horizontal="center" vertical="center" textRotation="90"/>
    </xf>
    <xf numFmtId="0" fontId="16" fillId="22" borderId="42" xfId="1" applyFill="1" applyBorder="1" applyAlignment="1">
      <alignment horizontal="center" vertical="center"/>
    </xf>
    <xf numFmtId="0" fontId="16" fillId="22" borderId="39" xfId="1" applyFill="1" applyBorder="1" applyAlignment="1">
      <alignment horizontal="center" vertical="center"/>
    </xf>
    <xf numFmtId="0" fontId="16" fillId="22" borderId="43" xfId="1" applyFill="1" applyBorder="1" applyAlignment="1">
      <alignment horizontal="center" vertical="center"/>
    </xf>
    <xf numFmtId="0" fontId="14" fillId="16" borderId="31" xfId="1" applyFont="1" applyFill="1" applyBorder="1" applyAlignment="1">
      <alignment horizontal="center" vertical="center" textRotation="90"/>
    </xf>
    <xf numFmtId="0" fontId="19" fillId="16" borderId="31" xfId="1" applyFont="1" applyFill="1" applyBorder="1" applyAlignment="1">
      <alignment horizontal="center" vertical="center" textRotation="90"/>
    </xf>
    <xf numFmtId="0" fontId="16" fillId="0" borderId="45" xfId="1" applyBorder="1" applyAlignment="1">
      <alignment horizontal="left" vertical="center" wrapText="1"/>
    </xf>
    <xf numFmtId="0" fontId="16" fillId="14" borderId="42" xfId="1" applyFill="1" applyBorder="1" applyAlignment="1">
      <alignment horizontal="center" vertical="center"/>
    </xf>
    <xf numFmtId="0" fontId="16" fillId="14" borderId="39" xfId="1" applyFill="1" applyBorder="1" applyAlignment="1">
      <alignment horizontal="center" vertical="center"/>
    </xf>
    <xf numFmtId="0" fontId="16" fillId="20" borderId="33" xfId="1" applyFill="1" applyBorder="1" applyAlignment="1">
      <alignment horizontal="center" vertical="center"/>
    </xf>
    <xf numFmtId="0" fontId="16" fillId="20" borderId="39" xfId="1" applyFill="1" applyBorder="1" applyAlignment="1">
      <alignment horizontal="center" vertical="center"/>
    </xf>
    <xf numFmtId="0" fontId="16" fillId="20" borderId="36" xfId="1" applyFill="1" applyBorder="1" applyAlignment="1">
      <alignment horizontal="center" vertical="center"/>
    </xf>
    <xf numFmtId="0" fontId="16" fillId="19" borderId="42" xfId="1" applyFill="1" applyBorder="1" applyAlignment="1">
      <alignment horizontal="center" vertical="center" wrapText="1"/>
    </xf>
    <xf numFmtId="0" fontId="16" fillId="19" borderId="39" xfId="1" applyFill="1" applyBorder="1" applyAlignment="1">
      <alignment horizontal="center" vertical="center" wrapText="1"/>
    </xf>
    <xf numFmtId="0" fontId="9" fillId="0" borderId="0" xfId="0" applyFont="1" applyFill="1" applyBorder="1" applyAlignment="1">
      <alignment horizontal="center" vertical="center"/>
    </xf>
    <xf numFmtId="0" fontId="0" fillId="25" borderId="21" xfId="0" applyFill="1" applyBorder="1" applyAlignment="1">
      <alignment horizontal="center" vertical="center" textRotation="90" wrapText="1"/>
    </xf>
    <xf numFmtId="0" fontId="9" fillId="16" borderId="27" xfId="0" applyFont="1" applyFill="1" applyBorder="1" applyAlignment="1">
      <alignment horizontal="center" vertical="center"/>
    </xf>
    <xf numFmtId="0" fontId="9" fillId="16" borderId="38" xfId="0" applyFont="1" applyFill="1" applyBorder="1" applyAlignment="1">
      <alignment horizontal="center" vertical="center"/>
    </xf>
    <xf numFmtId="0" fontId="9" fillId="16" borderId="28" xfId="0" applyFont="1" applyFill="1" applyBorder="1" applyAlignment="1">
      <alignment horizontal="center" vertical="center"/>
    </xf>
    <xf numFmtId="0" fontId="0" fillId="25" borderId="53" xfId="0" applyFill="1" applyBorder="1" applyAlignment="1">
      <alignment horizontal="center" textRotation="90" wrapText="1"/>
    </xf>
    <xf numFmtId="0" fontId="0" fillId="25" borderId="54" xfId="0" applyFill="1" applyBorder="1" applyAlignment="1">
      <alignment horizontal="center" textRotation="90" wrapText="1"/>
    </xf>
    <xf numFmtId="0" fontId="0" fillId="25" borderId="55" xfId="0" applyFill="1" applyBorder="1" applyAlignment="1">
      <alignment horizontal="center" textRotation="90" wrapText="1"/>
    </xf>
    <xf numFmtId="0" fontId="0" fillId="25" borderId="22" xfId="0" applyFill="1" applyBorder="1" applyAlignment="1">
      <alignment horizontal="center" textRotation="90" wrapText="1"/>
    </xf>
    <xf numFmtId="0" fontId="0" fillId="25" borderId="29" xfId="0" applyFill="1" applyBorder="1" applyAlignment="1">
      <alignment horizontal="center" textRotation="90" wrapText="1"/>
    </xf>
    <xf numFmtId="0" fontId="0" fillId="25" borderId="30" xfId="0" applyFill="1" applyBorder="1" applyAlignment="1">
      <alignment horizontal="center" textRotation="90" wrapText="1"/>
    </xf>
    <xf numFmtId="0" fontId="20" fillId="26" borderId="53" xfId="0" applyFont="1" applyFill="1" applyBorder="1" applyAlignment="1">
      <alignment vertical="center" wrapText="1"/>
    </xf>
    <xf numFmtId="0" fontId="20" fillId="26" borderId="56" xfId="0" applyFont="1" applyFill="1" applyBorder="1" applyAlignment="1">
      <alignment vertical="center" wrapText="1"/>
    </xf>
    <xf numFmtId="0" fontId="20" fillId="26" borderId="54" xfId="0" applyFont="1" applyFill="1" applyBorder="1" applyAlignment="1">
      <alignment vertical="center" wrapText="1"/>
    </xf>
    <xf numFmtId="0" fontId="0" fillId="0" borderId="55" xfId="0" applyBorder="1" applyAlignment="1">
      <alignment vertical="center" wrapText="1"/>
    </xf>
    <xf numFmtId="0" fontId="0" fillId="0" borderId="0" xfId="0" applyAlignment="1">
      <alignment vertical="center" wrapText="1"/>
    </xf>
    <xf numFmtId="0" fontId="0" fillId="0" borderId="22" xfId="0" applyBorder="1" applyAlignment="1">
      <alignment vertical="center" wrapText="1"/>
    </xf>
    <xf numFmtId="0" fontId="0" fillId="0" borderId="29" xfId="0" applyBorder="1" applyAlignment="1">
      <alignment vertical="center" wrapText="1"/>
    </xf>
    <xf numFmtId="0" fontId="0" fillId="0" borderId="41" xfId="0" applyBorder="1" applyAlignment="1">
      <alignment vertical="center" wrapText="1"/>
    </xf>
    <xf numFmtId="0" fontId="0" fillId="0" borderId="30" xfId="0" applyBorder="1" applyAlignment="1">
      <alignment vertical="center" wrapText="1"/>
    </xf>
    <xf numFmtId="0" fontId="0" fillId="0" borderId="21" xfId="0" applyBorder="1" applyAlignment="1">
      <alignment horizontal="left" vertical="center" wrapText="1"/>
    </xf>
    <xf numFmtId="0" fontId="0" fillId="0" borderId="25" xfId="0" applyBorder="1" applyAlignment="1">
      <alignment horizontal="left" vertical="center" wrapText="1"/>
    </xf>
    <xf numFmtId="0" fontId="0" fillId="0" borderId="24" xfId="0" applyBorder="1" applyAlignment="1">
      <alignment horizontal="left" vertical="center" wrapText="1"/>
    </xf>
    <xf numFmtId="0" fontId="0" fillId="0" borderId="26" xfId="0" applyBorder="1" applyAlignment="1">
      <alignment horizontal="left" vertical="center" wrapText="1"/>
    </xf>
    <xf numFmtId="0" fontId="0" fillId="0" borderId="21" xfId="0" applyBorder="1" applyAlignment="1">
      <alignment horizontal="left" vertical="center"/>
    </xf>
    <xf numFmtId="0" fontId="0" fillId="0" borderId="80" xfId="0" applyBorder="1" applyAlignment="1">
      <alignment horizontal="center"/>
    </xf>
    <xf numFmtId="0" fontId="28" fillId="0" borderId="18" xfId="0" quotePrefix="1" applyFont="1" applyFill="1" applyBorder="1" applyAlignment="1">
      <alignment horizontal="center" vertical="center" wrapText="1"/>
    </xf>
    <xf numFmtId="0" fontId="28" fillId="0" borderId="67"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27" fillId="8" borderId="3" xfId="0" applyFont="1" applyFill="1" applyBorder="1" applyAlignment="1">
      <alignment horizontal="center" vertical="center" wrapText="1"/>
    </xf>
    <xf numFmtId="0" fontId="25" fillId="24" borderId="4" xfId="0" applyFont="1" applyFill="1" applyBorder="1" applyAlignment="1">
      <alignment horizontal="center" vertical="center" textRotation="90" wrapText="1" readingOrder="1"/>
    </xf>
    <xf numFmtId="0" fontId="25" fillId="24" borderId="20" xfId="0" applyFont="1" applyFill="1" applyBorder="1" applyAlignment="1">
      <alignment horizontal="center" vertical="center" textRotation="90" wrapText="1" readingOrder="1"/>
    </xf>
    <xf numFmtId="0" fontId="28" fillId="0" borderId="7"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27"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70" xfId="0" applyFont="1" applyFill="1" applyBorder="1" applyAlignment="1">
      <alignment horizontal="center" vertical="center" wrapText="1"/>
    </xf>
    <xf numFmtId="0" fontId="28" fillId="0" borderId="15" xfId="0" applyFont="1" applyFill="1" applyBorder="1" applyAlignment="1">
      <alignment horizontal="center" vertical="center" wrapText="1"/>
    </xf>
    <xf numFmtId="0" fontId="10" fillId="0" borderId="0" xfId="0" applyFont="1" applyFill="1" applyBorder="1" applyAlignment="1">
      <alignment horizontal="center" vertical="center"/>
    </xf>
    <xf numFmtId="0" fontId="28" fillId="0" borderId="18" xfId="0" applyFont="1" applyFill="1" applyBorder="1" applyAlignment="1">
      <alignment horizontal="center" vertical="center"/>
    </xf>
    <xf numFmtId="0" fontId="28" fillId="0" borderId="13" xfId="0" applyFont="1" applyFill="1" applyBorder="1" applyAlignment="1">
      <alignment horizontal="center" vertical="center"/>
    </xf>
    <xf numFmtId="0" fontId="28" fillId="0" borderId="18" xfId="0" applyFont="1" applyFill="1" applyBorder="1" applyAlignment="1" applyProtection="1">
      <alignment horizontal="center" vertical="center"/>
      <protection locked="0"/>
    </xf>
    <xf numFmtId="0" fontId="28" fillId="0" borderId="13" xfId="0" applyFont="1" applyFill="1" applyBorder="1" applyAlignment="1" applyProtection="1">
      <alignment horizontal="center" vertical="center"/>
      <protection locked="0"/>
    </xf>
    <xf numFmtId="0" fontId="28" fillId="0" borderId="13" xfId="0" applyFont="1" applyFill="1" applyBorder="1" applyAlignment="1">
      <alignment horizontal="center" vertical="center" wrapText="1"/>
    </xf>
    <xf numFmtId="0" fontId="28" fillId="0" borderId="14" xfId="0" applyFont="1" applyFill="1" applyBorder="1" applyAlignment="1">
      <alignment horizontal="center" vertical="center"/>
    </xf>
    <xf numFmtId="0" fontId="28" fillId="0" borderId="14" xfId="0" applyFont="1" applyFill="1" applyBorder="1" applyAlignment="1" applyProtection="1">
      <alignment horizontal="center" vertical="center"/>
      <protection locked="0"/>
    </xf>
    <xf numFmtId="0" fontId="29" fillId="0" borderId="55" xfId="0" applyFont="1" applyBorder="1" applyAlignment="1">
      <alignment horizontal="center" vertical="center" wrapText="1"/>
    </xf>
    <xf numFmtId="0" fontId="28" fillId="0" borderId="66" xfId="0" applyFont="1" applyFill="1" applyBorder="1" applyAlignment="1">
      <alignment horizontal="center" vertical="center" wrapText="1"/>
    </xf>
    <xf numFmtId="0" fontId="28" fillId="0" borderId="65" xfId="0" applyFont="1" applyFill="1" applyBorder="1" applyAlignment="1">
      <alignment horizontal="center" vertical="center" wrapText="1"/>
    </xf>
    <xf numFmtId="0" fontId="29" fillId="0" borderId="13" xfId="0" applyFont="1" applyBorder="1" applyAlignment="1">
      <alignment horizontal="center" vertical="center" wrapText="1"/>
    </xf>
    <xf numFmtId="0" fontId="29" fillId="0" borderId="13" xfId="0" applyFont="1" applyFill="1" applyBorder="1" applyAlignment="1">
      <alignment horizontal="center" vertical="center" wrapText="1"/>
    </xf>
    <xf numFmtId="0" fontId="29" fillId="0" borderId="12" xfId="0" applyFont="1" applyBorder="1" applyAlignment="1">
      <alignment horizontal="center" vertical="center" wrapText="1"/>
    </xf>
    <xf numFmtId="0" fontId="29" fillId="0" borderId="12"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6" borderId="3" xfId="0" applyFont="1" applyFill="1" applyBorder="1" applyAlignment="1">
      <alignment horizontal="center" vertical="center"/>
    </xf>
    <xf numFmtId="0" fontId="5" fillId="7" borderId="3" xfId="0" applyFont="1" applyFill="1" applyBorder="1" applyAlignment="1">
      <alignment horizontal="center" vertical="center"/>
    </xf>
    <xf numFmtId="0" fontId="27" fillId="4" borderId="3" xfId="0" applyFont="1" applyFill="1" applyBorder="1" applyAlignment="1">
      <alignment horizontal="center" vertical="center" textRotation="90"/>
    </xf>
    <xf numFmtId="0" fontId="27" fillId="4" borderId="3" xfId="0" applyFont="1" applyFill="1" applyBorder="1" applyAlignment="1">
      <alignment horizontal="center" vertical="center" wrapText="1"/>
    </xf>
    <xf numFmtId="0" fontId="27" fillId="5" borderId="3" xfId="0" applyFont="1" applyFill="1" applyBorder="1" applyAlignment="1">
      <alignment horizontal="center" vertical="center" wrapText="1"/>
    </xf>
    <xf numFmtId="0" fontId="27" fillId="5" borderId="19" xfId="0" applyFont="1" applyFill="1" applyBorder="1" applyAlignment="1">
      <alignment horizontal="center" vertical="center" wrapText="1"/>
    </xf>
    <xf numFmtId="0" fontId="27" fillId="5" borderId="3" xfId="0" applyFont="1" applyFill="1" applyBorder="1" applyAlignment="1">
      <alignment horizontal="center" vertical="center"/>
    </xf>
    <xf numFmtId="0" fontId="28" fillId="0" borderId="68"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8" fillId="0" borderId="21" xfId="0" applyFont="1" applyFill="1" applyBorder="1" applyAlignment="1">
      <alignment horizontal="center" vertical="center"/>
    </xf>
    <xf numFmtId="0" fontId="28" fillId="0" borderId="12" xfId="0" applyFont="1" applyFill="1" applyBorder="1" applyAlignment="1">
      <alignment horizontal="center" vertical="center"/>
    </xf>
    <xf numFmtId="0" fontId="28" fillId="0" borderId="7" xfId="0" applyFont="1" applyFill="1" applyBorder="1" applyAlignment="1">
      <alignment horizontal="center" vertical="center"/>
    </xf>
    <xf numFmtId="9" fontId="28" fillId="0" borderId="11" xfId="0" applyNumberFormat="1" applyFont="1" applyFill="1" applyBorder="1" applyAlignment="1">
      <alignment horizontal="center" vertical="center" wrapText="1"/>
    </xf>
    <xf numFmtId="0" fontId="28" fillId="0" borderId="64" xfId="0" applyFont="1" applyFill="1" applyBorder="1" applyAlignment="1">
      <alignment horizontal="center" vertical="center" wrapText="1"/>
    </xf>
    <xf numFmtId="0" fontId="28" fillId="0" borderId="69" xfId="0" applyFont="1" applyFill="1" applyBorder="1" applyAlignment="1">
      <alignment horizontal="center" vertical="center" wrapText="1"/>
    </xf>
    <xf numFmtId="0" fontId="6" fillId="8" borderId="3" xfId="0" applyFont="1" applyFill="1" applyBorder="1" applyAlignment="1">
      <alignment horizontal="center" vertical="center" wrapText="1"/>
    </xf>
    <xf numFmtId="0" fontId="10" fillId="10"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3" xfId="0" applyFont="1" applyFill="1" applyBorder="1" applyAlignment="1">
      <alignment horizontal="center" vertical="center" wrapText="1"/>
    </xf>
    <xf numFmtId="0" fontId="13" fillId="12" borderId="16" xfId="0" applyFont="1" applyFill="1" applyBorder="1" applyAlignment="1">
      <alignment horizontal="center" vertical="center"/>
    </xf>
    <xf numFmtId="0" fontId="13" fillId="12" borderId="17" xfId="0" applyFont="1" applyFill="1" applyBorder="1" applyAlignment="1">
      <alignment horizontal="center" vertical="center"/>
    </xf>
    <xf numFmtId="0" fontId="0" fillId="13" borderId="19" xfId="0" applyFill="1" applyBorder="1" applyAlignment="1">
      <alignment horizontal="center" vertical="center" textRotation="90"/>
    </xf>
    <xf numFmtId="0" fontId="0" fillId="13" borderId="57" xfId="0" applyFill="1" applyBorder="1" applyAlignment="1">
      <alignment horizontal="center" vertical="center" textRotation="90"/>
    </xf>
    <xf numFmtId="0" fontId="0" fillId="13" borderId="19" xfId="0" applyFill="1" applyBorder="1" applyAlignment="1">
      <alignment horizontal="center" vertical="center" wrapText="1"/>
    </xf>
    <xf numFmtId="0" fontId="0" fillId="13" borderId="73" xfId="0" applyFill="1" applyBorder="1" applyAlignment="1">
      <alignment horizontal="center" vertical="center" wrapText="1"/>
    </xf>
    <xf numFmtId="0" fontId="34" fillId="15" borderId="23" xfId="0" applyFont="1" applyFill="1" applyBorder="1" applyAlignment="1">
      <alignment horizontal="center" vertical="center" textRotation="90" wrapText="1"/>
    </xf>
    <xf numFmtId="0" fontId="34" fillId="15" borderId="24" xfId="0" applyFont="1" applyFill="1" applyBorder="1" applyAlignment="1">
      <alignment horizontal="center" vertical="center" textRotation="90" wrapText="1"/>
    </xf>
    <xf numFmtId="0" fontId="35" fillId="0" borderId="23" xfId="0" applyFont="1" applyFill="1" applyBorder="1" applyAlignment="1" applyProtection="1">
      <alignment horizontal="center" vertical="center" wrapText="1"/>
      <protection locked="0"/>
    </xf>
    <xf numFmtId="0" fontId="35" fillId="0" borderId="24" xfId="0" applyFont="1" applyFill="1" applyBorder="1" applyAlignment="1" applyProtection="1">
      <alignment horizontal="center" vertical="center" wrapText="1"/>
      <protection locked="0"/>
    </xf>
    <xf numFmtId="0" fontId="35" fillId="0" borderId="21" xfId="0" applyFont="1" applyFill="1" applyBorder="1" applyAlignment="1" applyProtection="1">
      <alignment horizontal="center" vertical="center" wrapText="1"/>
      <protection locked="0"/>
    </xf>
    <xf numFmtId="0" fontId="9" fillId="10" borderId="2" xfId="0" applyFont="1" applyFill="1" applyBorder="1" applyAlignment="1">
      <alignment horizontal="center" vertical="center"/>
    </xf>
    <xf numFmtId="0" fontId="9" fillId="10" borderId="2" xfId="0" applyFont="1" applyFill="1" applyBorder="1" applyAlignment="1">
      <alignment horizontal="center" vertical="center" wrapText="1"/>
    </xf>
    <xf numFmtId="0" fontId="38" fillId="5" borderId="3" xfId="0" applyFont="1" applyFill="1" applyBorder="1" applyAlignment="1">
      <alignment horizontal="center" vertical="center"/>
    </xf>
    <xf numFmtId="0" fontId="38" fillId="5" borderId="3" xfId="0" applyFont="1" applyFill="1" applyBorder="1" applyAlignment="1">
      <alignment horizontal="center" vertical="center" wrapText="1"/>
    </xf>
    <xf numFmtId="0" fontId="38" fillId="8" borderId="3" xfId="0" applyFont="1" applyFill="1" applyBorder="1" applyAlignment="1">
      <alignment horizontal="center" vertical="center" wrapText="1"/>
    </xf>
    <xf numFmtId="0" fontId="38" fillId="4" borderId="3" xfId="0" applyFont="1" applyFill="1" applyBorder="1" applyAlignment="1">
      <alignment horizontal="center" vertical="center" textRotation="90"/>
    </xf>
    <xf numFmtId="0" fontId="38" fillId="4" borderId="3" xfId="0" applyFont="1" applyFill="1" applyBorder="1" applyAlignment="1">
      <alignment horizontal="center" vertical="center" wrapText="1"/>
    </xf>
    <xf numFmtId="0" fontId="38" fillId="4" borderId="19" xfId="0" applyFont="1" applyFill="1" applyBorder="1" applyAlignment="1">
      <alignment horizontal="center" vertical="center" textRotation="90"/>
    </xf>
    <xf numFmtId="0" fontId="38" fillId="4" borderId="19" xfId="0" applyFont="1" applyFill="1" applyBorder="1" applyAlignment="1">
      <alignment horizontal="center" vertical="center" wrapText="1"/>
    </xf>
    <xf numFmtId="0" fontId="38" fillId="8" borderId="19"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40" fillId="5" borderId="3" xfId="0" applyFont="1" applyFill="1" applyBorder="1" applyAlignment="1">
      <alignment horizontal="center" vertical="center" wrapText="1"/>
    </xf>
    <xf numFmtId="0" fontId="40" fillId="5" borderId="19" xfId="0" applyFont="1" applyFill="1" applyBorder="1" applyAlignment="1">
      <alignment horizontal="center" vertical="center" wrapText="1"/>
    </xf>
    <xf numFmtId="0" fontId="42" fillId="0" borderId="2" xfId="0" applyFont="1" applyFill="1" applyBorder="1" applyAlignment="1">
      <alignment horizontal="center" vertical="center" wrapText="1"/>
    </xf>
    <xf numFmtId="0" fontId="9" fillId="0" borderId="53" xfId="0" quotePrefix="1" applyFont="1" applyFill="1" applyBorder="1" applyAlignment="1">
      <alignment horizontal="center" vertical="center" wrapText="1"/>
    </xf>
    <xf numFmtId="0" fontId="0" fillId="0" borderId="56" xfId="0" quotePrefix="1" applyFill="1" applyBorder="1" applyAlignment="1">
      <alignment horizontal="center" vertical="center" wrapText="1"/>
    </xf>
    <xf numFmtId="0" fontId="0" fillId="0" borderId="54" xfId="0" quotePrefix="1" applyFill="1" applyBorder="1" applyAlignment="1">
      <alignment horizontal="center" vertical="center" wrapText="1"/>
    </xf>
    <xf numFmtId="0" fontId="0" fillId="0" borderId="55" xfId="0" quotePrefix="1" applyFill="1" applyBorder="1" applyAlignment="1">
      <alignment horizontal="center" vertical="center" wrapText="1"/>
    </xf>
    <xf numFmtId="0" fontId="0" fillId="0" borderId="0" xfId="0" quotePrefix="1" applyFill="1" applyBorder="1" applyAlignment="1">
      <alignment horizontal="center" vertical="center" wrapText="1"/>
    </xf>
    <xf numFmtId="0" fontId="0" fillId="0" borderId="22" xfId="0" quotePrefix="1" applyFill="1" applyBorder="1" applyAlignment="1">
      <alignment horizontal="center" vertical="center" wrapText="1"/>
    </xf>
    <xf numFmtId="0" fontId="0" fillId="0" borderId="29" xfId="0" quotePrefix="1" applyFill="1" applyBorder="1" applyAlignment="1">
      <alignment horizontal="center" vertical="center" wrapText="1"/>
    </xf>
    <xf numFmtId="0" fontId="0" fillId="0" borderId="41" xfId="0" quotePrefix="1" applyFill="1" applyBorder="1" applyAlignment="1">
      <alignment horizontal="center" vertical="center" wrapText="1"/>
    </xf>
    <xf numFmtId="0" fontId="0" fillId="0" borderId="30" xfId="0" quotePrefix="1" applyFill="1" applyBorder="1" applyAlignment="1">
      <alignment horizontal="center" vertical="center" wrapText="1"/>
    </xf>
    <xf numFmtId="0" fontId="45" fillId="18" borderId="21" xfId="0" applyFont="1" applyFill="1" applyBorder="1" applyAlignment="1">
      <alignment horizontal="center" vertical="center" textRotation="90" wrapText="1" readingOrder="1"/>
    </xf>
    <xf numFmtId="0" fontId="6" fillId="4" borderId="3"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40" fillId="4" borderId="3" xfId="0" applyFont="1" applyFill="1" applyBorder="1" applyAlignment="1">
      <alignment horizontal="center" vertical="center" wrapText="1"/>
    </xf>
    <xf numFmtId="0" fontId="40" fillId="4" borderId="19"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6" fillId="4" borderId="3" xfId="0" applyFont="1" applyFill="1" applyBorder="1" applyAlignment="1">
      <alignment horizontal="center" vertical="center" textRotation="90" wrapText="1"/>
    </xf>
    <xf numFmtId="0" fontId="6" fillId="4" borderId="19" xfId="0" applyFont="1" applyFill="1" applyBorder="1" applyAlignment="1">
      <alignment horizontal="center" vertical="center" textRotation="90" wrapText="1"/>
    </xf>
    <xf numFmtId="0" fontId="40" fillId="8" borderId="3" xfId="0" applyFont="1" applyFill="1" applyBorder="1" applyAlignment="1">
      <alignment horizontal="center" vertical="center" wrapText="1"/>
    </xf>
    <xf numFmtId="0" fontId="40" fillId="8" borderId="19" xfId="0" applyFont="1" applyFill="1" applyBorder="1" applyAlignment="1">
      <alignment horizontal="center" vertical="center" wrapText="1"/>
    </xf>
    <xf numFmtId="0" fontId="46" fillId="15" borderId="80" xfId="0" applyFont="1" applyFill="1" applyBorder="1" applyAlignment="1">
      <alignment horizontal="center"/>
    </xf>
    <xf numFmtId="0" fontId="0" fillId="15" borderId="80" xfId="0" applyFill="1" applyBorder="1" applyAlignment="1">
      <alignment horizontal="center"/>
    </xf>
    <xf numFmtId="0" fontId="6" fillId="5" borderId="21" xfId="0" applyFont="1" applyFill="1" applyBorder="1" applyAlignment="1">
      <alignment horizontal="center" vertical="center" wrapText="1"/>
    </xf>
    <xf numFmtId="0" fontId="6" fillId="5" borderId="59" xfId="0" applyFont="1" applyFill="1" applyBorder="1" applyAlignment="1">
      <alignment horizontal="center" vertical="center" wrapText="1"/>
    </xf>
    <xf numFmtId="0" fontId="6" fillId="5" borderId="60" xfId="0" applyFont="1" applyFill="1" applyBorder="1" applyAlignment="1">
      <alignment horizontal="center" vertical="center" wrapText="1"/>
    </xf>
    <xf numFmtId="0" fontId="9" fillId="10" borderId="13" xfId="0" applyFont="1" applyFill="1" applyBorder="1" applyAlignment="1">
      <alignment horizontal="center" vertical="center" wrapText="1"/>
    </xf>
    <xf numFmtId="0" fontId="6" fillId="8" borderId="58" xfId="0" applyFont="1" applyFill="1" applyBorder="1" applyAlignment="1">
      <alignment horizontal="center" vertical="center" wrapText="1"/>
    </xf>
    <xf numFmtId="0" fontId="6" fillId="8" borderId="61" xfId="0" applyFont="1" applyFill="1" applyBorder="1" applyAlignment="1">
      <alignment horizontal="center" vertical="center" wrapText="1"/>
    </xf>
    <xf numFmtId="0" fontId="6" fillId="8" borderId="62" xfId="0" applyFont="1" applyFill="1" applyBorder="1" applyAlignment="1">
      <alignment horizontal="center" vertical="center" wrapText="1"/>
    </xf>
    <xf numFmtId="0" fontId="5" fillId="7" borderId="19" xfId="0" applyFont="1" applyFill="1" applyBorder="1" applyAlignment="1">
      <alignment horizontal="center" vertical="center"/>
    </xf>
    <xf numFmtId="0" fontId="6" fillId="4" borderId="3" xfId="0" applyFont="1" applyFill="1" applyBorder="1" applyAlignment="1">
      <alignment horizontal="center" vertical="center" textRotation="90"/>
    </xf>
    <xf numFmtId="0" fontId="6" fillId="4" borderId="19" xfId="0" applyFont="1" applyFill="1" applyBorder="1" applyAlignment="1">
      <alignment horizontal="center" vertical="center" textRotation="90"/>
    </xf>
    <xf numFmtId="0" fontId="6" fillId="5" borderId="19" xfId="0" applyFont="1" applyFill="1" applyBorder="1" applyAlignment="1">
      <alignment horizontal="center" vertical="center" wrapText="1"/>
    </xf>
    <xf numFmtId="0" fontId="6" fillId="8" borderId="19" xfId="0" applyFont="1" applyFill="1" applyBorder="1" applyAlignment="1">
      <alignment horizontal="center" vertical="center" wrapText="1"/>
    </xf>
    <xf numFmtId="0" fontId="6" fillId="8" borderId="63" xfId="0" applyFont="1" applyFill="1" applyBorder="1" applyAlignment="1">
      <alignment horizontal="center" vertical="center" wrapText="1"/>
    </xf>
    <xf numFmtId="0" fontId="24" fillId="19" borderId="21" xfId="0" applyFont="1" applyFill="1" applyBorder="1" applyAlignment="1">
      <alignment horizontal="center" vertical="center" textRotation="90" wrapText="1" readingOrder="1"/>
    </xf>
    <xf numFmtId="0" fontId="43" fillId="0" borderId="54" xfId="0" applyFont="1" applyBorder="1" applyAlignment="1">
      <alignment horizontal="center" vertical="center" wrapText="1"/>
    </xf>
    <xf numFmtId="0" fontId="43" fillId="0" borderId="30" xfId="0" applyFont="1" applyBorder="1" applyAlignment="1">
      <alignment horizontal="center" vertical="center" wrapText="1"/>
    </xf>
    <xf numFmtId="0" fontId="0" fillId="0" borderId="21" xfId="0" applyBorder="1" applyAlignment="1">
      <alignment horizontal="center" vertical="center" wrapText="1"/>
    </xf>
    <xf numFmtId="0" fontId="5" fillId="6" borderId="58" xfId="0" applyFont="1" applyFill="1" applyBorder="1" applyAlignment="1">
      <alignment horizontal="center" vertical="center"/>
    </xf>
    <xf numFmtId="0" fontId="5" fillId="6" borderId="61" xfId="0" applyFont="1" applyFill="1" applyBorder="1" applyAlignment="1">
      <alignment horizontal="center" vertical="center"/>
    </xf>
    <xf numFmtId="0" fontId="5" fillId="6" borderId="59" xfId="0" applyFont="1" applyFill="1" applyBorder="1" applyAlignment="1">
      <alignment horizontal="center" vertical="center"/>
    </xf>
    <xf numFmtId="0" fontId="43" fillId="0" borderId="21" xfId="0" applyFont="1" applyBorder="1" applyAlignment="1">
      <alignment horizontal="center" vertical="center" wrapText="1"/>
    </xf>
    <xf numFmtId="0" fontId="0" fillId="0" borderId="53" xfId="0" applyBorder="1" applyAlignment="1">
      <alignment horizontal="center" vertical="center"/>
    </xf>
    <xf numFmtId="0" fontId="0" fillId="0" borderId="55" xfId="0" applyBorder="1" applyAlignment="1">
      <alignment horizontal="center" vertical="center"/>
    </xf>
    <xf numFmtId="0" fontId="0" fillId="0" borderId="29" xfId="0" applyBorder="1" applyAlignment="1">
      <alignment horizontal="center" vertical="center"/>
    </xf>
    <xf numFmtId="0" fontId="43" fillId="0" borderId="22" xfId="0" applyFont="1" applyBorder="1" applyAlignment="1">
      <alignment horizontal="center" vertical="center" wrapText="1"/>
    </xf>
    <xf numFmtId="0" fontId="23" fillId="14" borderId="21" xfId="0" applyFont="1" applyFill="1" applyBorder="1" applyAlignment="1">
      <alignment horizontal="center" vertical="center" textRotation="90" wrapText="1" readingOrder="1"/>
    </xf>
    <xf numFmtId="0" fontId="0" fillId="0" borderId="80" xfId="0" applyBorder="1" applyAlignment="1">
      <alignment horizontal="center" wrapText="1"/>
    </xf>
    <xf numFmtId="0" fontId="40" fillId="4" borderId="3" xfId="0" applyFont="1" applyFill="1" applyBorder="1" applyAlignment="1">
      <alignment horizontal="center" vertical="center" textRotation="90"/>
    </xf>
    <xf numFmtId="0" fontId="40" fillId="4" borderId="19" xfId="0" applyFont="1" applyFill="1" applyBorder="1" applyAlignment="1">
      <alignment horizontal="center" vertical="center" textRotation="90"/>
    </xf>
    <xf numFmtId="0" fontId="40" fillId="5" borderId="3" xfId="0" applyFont="1" applyFill="1" applyBorder="1" applyAlignment="1">
      <alignment horizontal="center" vertical="center"/>
    </xf>
    <xf numFmtId="0" fontId="26" fillId="20" borderId="27" xfId="0" applyFont="1" applyFill="1" applyBorder="1" applyAlignment="1">
      <alignment horizontal="center" vertical="center" textRotation="90" wrapText="1" readingOrder="1"/>
    </xf>
    <xf numFmtId="0" fontId="26" fillId="20" borderId="21" xfId="0" applyFont="1" applyFill="1" applyBorder="1" applyAlignment="1">
      <alignment horizontal="center" vertical="center" textRotation="90" wrapText="1" readingOrder="1"/>
    </xf>
    <xf numFmtId="0" fontId="41" fillId="0" borderId="54" xfId="0" applyFont="1" applyBorder="1" applyAlignment="1">
      <alignment horizontal="center" vertical="center" wrapText="1"/>
    </xf>
    <xf numFmtId="0" fontId="41" fillId="0" borderId="22" xfId="0" applyFont="1" applyBorder="1" applyAlignment="1">
      <alignment horizontal="center" vertical="center" wrapText="1"/>
    </xf>
    <xf numFmtId="0" fontId="41" fillId="0" borderId="30" xfId="0" applyFont="1" applyBorder="1" applyAlignment="1">
      <alignment horizontal="center" vertical="center" wrapText="1"/>
    </xf>
    <xf numFmtId="0" fontId="41" fillId="0" borderId="21" xfId="0" applyFont="1" applyBorder="1" applyAlignment="1">
      <alignment horizontal="center" vertical="center" wrapText="1"/>
    </xf>
    <xf numFmtId="0" fontId="40" fillId="5" borderId="21" xfId="0" applyFont="1" applyFill="1" applyBorder="1" applyAlignment="1">
      <alignment horizontal="center" vertical="center" wrapText="1"/>
    </xf>
    <xf numFmtId="0" fontId="40" fillId="5" borderId="59" xfId="0" applyFont="1" applyFill="1" applyBorder="1" applyAlignment="1">
      <alignment horizontal="center" vertical="center"/>
    </xf>
    <xf numFmtId="0" fontId="40" fillId="5" borderId="58" xfId="0" applyFont="1" applyFill="1" applyBorder="1" applyAlignment="1">
      <alignment horizontal="center" vertical="center" wrapText="1"/>
    </xf>
    <xf numFmtId="0" fontId="40" fillId="5" borderId="16" xfId="0" applyFont="1" applyFill="1" applyBorder="1" applyAlignment="1">
      <alignment horizontal="center" vertical="center" wrapText="1"/>
    </xf>
    <xf numFmtId="0" fontId="47" fillId="22" borderId="21" xfId="0" applyFont="1" applyFill="1" applyBorder="1" applyAlignment="1">
      <alignment horizontal="center" vertical="center" textRotation="90" wrapText="1" readingOrder="1"/>
    </xf>
    <xf numFmtId="0" fontId="0" fillId="0" borderId="2" xfId="0" applyFill="1" applyBorder="1" applyAlignment="1">
      <alignment horizontal="center" vertical="center"/>
    </xf>
  </cellXfs>
  <cellStyles count="4">
    <cellStyle name="Normale" xfId="0" builtinId="0" customBuiltin="1"/>
    <cellStyle name="Normale 2" xfId="1" xr:uid="{00000000-0005-0000-0000-000001000000}"/>
    <cellStyle name="Normale 3" xfId="2" xr:uid="{00000000-0005-0000-0000-000002000000}"/>
    <cellStyle name="Normale 3 2" xfId="3" xr:uid="{E70CC9A1-357F-47CC-89AF-67BF97331DED}"/>
  </cellStyles>
  <dxfs count="0"/>
  <tableStyles count="0" defaultTableStyle="TableStyleMedium2" defaultPivotStyle="PivotStyleLight16"/>
  <colors>
    <mruColors>
      <color rgb="FFCCECFF"/>
      <color rgb="FF00FF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gh/Dropbox/ANTICORRUZIONE%20E%20TRASPARENZA/ANTICORRUZIONE%20NELLE%20P.A/AMMINISTRAZIONE%20TRASPARENTE/22_Altri%20contenuti/PTPCT/2020-2022/Allegato%202_Gestione%20del%20rischio%202019_REV23-01-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fr.fulvi/Documents/prova.xlsx.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oper15/AppData/Local/Microsoft/Windows/INetCache/Content.Outlook/5GWM4QYC/Allegato%202_Gestione%20del%20rischio%202021_5-03-21%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_old"/>
      <sheetName val="Mappatura processi 1"/>
      <sheetName val="Mappatura processi 2"/>
      <sheetName val="Mappatura processi 3"/>
      <sheetName val="competenze"/>
      <sheetName val="Parametri"/>
    </sheetNames>
    <sheetDataSet>
      <sheetData sheetId="0" refreshError="1"/>
      <sheetData sheetId="1" refreshError="1"/>
      <sheetData sheetId="2" refreshError="1"/>
      <sheetData sheetId="3" refreshError="1"/>
      <sheetData sheetId="4" refreshError="1"/>
      <sheetData sheetId="5" refreshError="1">
        <row r="3">
          <cell r="B3" t="str">
            <v xml:space="preserve">Dirigente </v>
          </cell>
        </row>
        <row r="4">
          <cell r="B4" t="str">
            <v>Dirigente ispettivo</v>
          </cell>
        </row>
        <row r="5">
          <cell r="B5" t="str">
            <v>Funzionario</v>
          </cell>
        </row>
        <row r="6">
          <cell r="B6" t="str">
            <v>Consiglio</v>
          </cell>
        </row>
        <row r="7">
          <cell r="B7" t="str">
            <v>Dirigente/Funzionario</v>
          </cell>
        </row>
        <row r="8">
          <cell r="B8" t="str">
            <v>Dirigente UIS/Dirigente ispettivo</v>
          </cell>
        </row>
        <row r="11">
          <cell r="B11" t="str">
            <v>Vincolata</v>
          </cell>
          <cell r="D11" t="str">
            <v>Regolamenti</v>
          </cell>
        </row>
        <row r="12">
          <cell r="B12" t="str">
            <v>Discrezionale</v>
          </cell>
          <cell r="D12" t="str">
            <v xml:space="preserve">Regolamento interno dell’Ufficio </v>
          </cell>
        </row>
        <row r="13">
          <cell r="D13" t="str">
            <v>Prassi dell’Ufficio</v>
          </cell>
        </row>
        <row r="18">
          <cell r="B18" t="str">
            <v>Molto bassa</v>
          </cell>
          <cell r="D18" t="str">
            <v>Altissimo</v>
          </cell>
          <cell r="F18" t="str">
            <v>Altissimo</v>
          </cell>
        </row>
        <row r="19">
          <cell r="B19" t="str">
            <v>Bassa</v>
          </cell>
          <cell r="D19" t="str">
            <v>Alto</v>
          </cell>
          <cell r="F19" t="str">
            <v xml:space="preserve">Alto </v>
          </cell>
        </row>
        <row r="20">
          <cell r="B20" t="str">
            <v>Media</v>
          </cell>
          <cell r="F20" t="str">
            <v>Medio</v>
          </cell>
        </row>
        <row r="21">
          <cell r="B21" t="str">
            <v>Alta</v>
          </cell>
        </row>
        <row r="22">
          <cell r="B22" t="str">
            <v>Altissima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prova_xlsx"/>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_generale"/>
      <sheetName val="Sezione_generale_old"/>
      <sheetName val="Mappatura processi S-A"/>
      <sheetName val="Mappatura processi S-B"/>
      <sheetName val="Mappatura processi S-C"/>
      <sheetName val="Mappatura processi C-A"/>
      <sheetName val="Mappatura processi C-B"/>
      <sheetName val="Mappatura processi C-C"/>
      <sheetName val="Mappatura processi C-D"/>
      <sheetName val="Mappatura processi C-E"/>
      <sheetName val="Mappatura processi C-F"/>
      <sheetName val="Mappatura processi C-G"/>
      <sheetName val="Mappatura processi C-H"/>
      <sheetName val="competenze"/>
      <sheetName val="Parametr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68">
          <cell r="D68" t="str">
            <v/>
          </cell>
          <cell r="E68" t="str">
            <v/>
          </cell>
          <cell r="F68" t="str">
            <v>Medio</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4287A-87B0-42BF-83E3-481ABE2A86AD}">
  <dimension ref="A1:D11"/>
  <sheetViews>
    <sheetView tabSelected="1" workbookViewId="0">
      <selection activeCell="D10" sqref="D10"/>
    </sheetView>
  </sheetViews>
  <sheetFormatPr baseColWidth="10" defaultColWidth="8.83203125" defaultRowHeight="15" x14ac:dyDescent="0.2"/>
  <cols>
    <col min="1" max="1" width="12.6640625" customWidth="1"/>
  </cols>
  <sheetData>
    <row r="1" spans="1:4" ht="16" thickBot="1" x14ac:dyDescent="0.25">
      <c r="A1" s="140"/>
    </row>
    <row r="2" spans="1:4" ht="30.5" customHeight="1" x14ac:dyDescent="0.2">
      <c r="A2" s="229" t="s">
        <v>526</v>
      </c>
      <c r="B2" s="232" t="s">
        <v>534</v>
      </c>
      <c r="C2" s="233"/>
      <c r="D2" s="233"/>
    </row>
    <row r="3" spans="1:4" ht="35.5" customHeight="1" x14ac:dyDescent="0.2">
      <c r="A3" s="230"/>
      <c r="B3" s="232" t="s">
        <v>536</v>
      </c>
      <c r="C3" s="233"/>
      <c r="D3" s="233"/>
    </row>
    <row r="4" spans="1:4" ht="35" customHeight="1" thickBot="1" x14ac:dyDescent="0.25">
      <c r="A4" s="231"/>
      <c r="B4" s="232" t="s">
        <v>535</v>
      </c>
      <c r="C4" s="233"/>
      <c r="D4" s="233"/>
    </row>
    <row r="5" spans="1:4" ht="57" thickBot="1" x14ac:dyDescent="0.25">
      <c r="A5" s="135" t="s">
        <v>527</v>
      </c>
    </row>
    <row r="6" spans="1:4" ht="16" thickBot="1" x14ac:dyDescent="0.25">
      <c r="A6" s="136" t="s">
        <v>528</v>
      </c>
    </row>
    <row r="7" spans="1:4" ht="57" thickBot="1" x14ac:dyDescent="0.25">
      <c r="A7" s="135" t="s">
        <v>529</v>
      </c>
    </row>
    <row r="8" spans="1:4" ht="76" thickBot="1" x14ac:dyDescent="0.25">
      <c r="A8" s="136" t="s">
        <v>530</v>
      </c>
    </row>
    <row r="9" spans="1:4" ht="61" thickBot="1" x14ac:dyDescent="0.25">
      <c r="A9" s="136" t="s">
        <v>531</v>
      </c>
    </row>
    <row r="10" spans="1:4" ht="165" x14ac:dyDescent="0.2">
      <c r="A10" s="137" t="s">
        <v>532</v>
      </c>
    </row>
    <row r="11" spans="1:4" ht="16" thickBot="1" x14ac:dyDescent="0.25">
      <c r="A11" s="138" t="s">
        <v>533</v>
      </c>
    </row>
  </sheetData>
  <mergeCells count="4">
    <mergeCell ref="A2:A4"/>
    <mergeCell ref="B2:D2"/>
    <mergeCell ref="B3:D3"/>
    <mergeCell ref="B4:D4"/>
  </mergeCells>
  <pageMargins left="0.7" right="0.7" top="0.75" bottom="0.75" header="0.3" footer="0.3"/>
  <pageSetup paperSize="9" orientation="portrait"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U9"/>
  <sheetViews>
    <sheetView topLeftCell="A4" zoomScale="85" zoomScaleNormal="85" workbookViewId="0">
      <selection sqref="A1:H3"/>
    </sheetView>
  </sheetViews>
  <sheetFormatPr baseColWidth="10" defaultColWidth="8.83203125" defaultRowHeight="15" x14ac:dyDescent="0.2"/>
  <cols>
    <col min="1" max="1" width="28.5" customWidth="1"/>
    <col min="3" max="3" width="27.5" customWidth="1"/>
    <col min="5" max="5" width="24.1640625" customWidth="1"/>
    <col min="6" max="6" width="23.5" customWidth="1"/>
    <col min="7" max="7" width="17.83203125" customWidth="1"/>
    <col min="8" max="8" width="18.33203125" customWidth="1"/>
    <col min="9" max="9" width="28.6640625" customWidth="1"/>
    <col min="10" max="10" width="28.5" customWidth="1"/>
    <col min="11" max="11" width="13.33203125" customWidth="1"/>
    <col min="12" max="12" width="12.1640625" customWidth="1"/>
    <col min="13" max="13" width="16.5" customWidth="1"/>
    <col min="14" max="14" width="16.6640625" customWidth="1"/>
    <col min="15" max="15" width="25.33203125" customWidth="1"/>
    <col min="16" max="16" width="25.83203125" customWidth="1"/>
    <col min="17" max="17" width="14.83203125" customWidth="1"/>
    <col min="18" max="18" width="15.33203125" customWidth="1"/>
    <col min="19" max="19" width="20.5" customWidth="1"/>
    <col min="20" max="20" width="17.33203125" customWidth="1"/>
    <col min="21" max="21" width="14.83203125" customWidth="1"/>
  </cols>
  <sheetData>
    <row r="1" spans="1:21" ht="51" customHeight="1" thickBot="1" x14ac:dyDescent="0.25">
      <c r="A1" s="341" t="s">
        <v>368</v>
      </c>
      <c r="B1" s="341"/>
      <c r="C1" s="341"/>
      <c r="D1" s="341"/>
      <c r="E1" s="341"/>
      <c r="F1" s="341"/>
      <c r="G1" s="341"/>
      <c r="H1" s="341"/>
      <c r="I1" s="342" t="s">
        <v>8</v>
      </c>
      <c r="J1" s="342"/>
      <c r="K1" s="342"/>
      <c r="L1" s="342"/>
      <c r="M1" s="342"/>
      <c r="N1" s="343" t="s">
        <v>9</v>
      </c>
      <c r="O1" s="343"/>
      <c r="P1" s="343"/>
      <c r="Q1" s="343"/>
      <c r="R1" s="343"/>
      <c r="S1" s="343"/>
      <c r="T1" s="343"/>
      <c r="U1" s="343"/>
    </row>
    <row r="2" spans="1:21" ht="51" customHeight="1" thickBot="1" x14ac:dyDescent="0.25">
      <c r="A2" s="419" t="s">
        <v>197</v>
      </c>
      <c r="B2" s="419" t="s">
        <v>195</v>
      </c>
      <c r="C2" s="398" t="s">
        <v>196</v>
      </c>
      <c r="D2" s="419" t="s">
        <v>198</v>
      </c>
      <c r="E2" s="398" t="s">
        <v>407</v>
      </c>
      <c r="F2" s="398" t="s">
        <v>10</v>
      </c>
      <c r="G2" s="398" t="s">
        <v>11</v>
      </c>
      <c r="H2" s="398" t="s">
        <v>12</v>
      </c>
      <c r="I2" s="358" t="s">
        <v>13</v>
      </c>
      <c r="J2" s="358" t="s">
        <v>199</v>
      </c>
      <c r="K2" s="358" t="s">
        <v>14</v>
      </c>
      <c r="L2" s="358"/>
      <c r="M2" s="358"/>
      <c r="N2" s="361" t="s">
        <v>200</v>
      </c>
      <c r="O2" s="361" t="s">
        <v>15</v>
      </c>
      <c r="P2" s="361" t="s">
        <v>16</v>
      </c>
      <c r="Q2" s="360" t="s">
        <v>17</v>
      </c>
      <c r="R2" s="360"/>
      <c r="S2" s="360"/>
      <c r="T2" s="360"/>
      <c r="U2" s="360"/>
    </row>
    <row r="3" spans="1:21" ht="128.25" customHeight="1" x14ac:dyDescent="0.2">
      <c r="A3" s="420"/>
      <c r="B3" s="420"/>
      <c r="C3" s="399"/>
      <c r="D3" s="420"/>
      <c r="E3" s="399"/>
      <c r="F3" s="399"/>
      <c r="G3" s="399"/>
      <c r="H3" s="399"/>
      <c r="I3" s="422"/>
      <c r="J3" s="422"/>
      <c r="K3" s="80" t="s">
        <v>18</v>
      </c>
      <c r="L3" s="80" t="s">
        <v>19</v>
      </c>
      <c r="M3" s="80" t="s">
        <v>20</v>
      </c>
      <c r="N3" s="421"/>
      <c r="O3" s="421"/>
      <c r="P3" s="421"/>
      <c r="Q3" s="81" t="s">
        <v>370</v>
      </c>
      <c r="R3" s="81" t="s">
        <v>21</v>
      </c>
      <c r="S3" s="81" t="s">
        <v>22</v>
      </c>
      <c r="T3" s="81" t="s">
        <v>23</v>
      </c>
      <c r="U3" s="81" t="s">
        <v>24</v>
      </c>
    </row>
    <row r="4" spans="1:21" s="79" customFormat="1" ht="180" customHeight="1" x14ac:dyDescent="0.2">
      <c r="A4" s="436" t="s">
        <v>293</v>
      </c>
      <c r="B4" s="73">
        <v>1</v>
      </c>
      <c r="C4" s="91" t="s">
        <v>461</v>
      </c>
      <c r="D4" s="73" t="s">
        <v>371</v>
      </c>
      <c r="E4" s="73" t="s">
        <v>462</v>
      </c>
      <c r="F4" s="73" t="s">
        <v>409</v>
      </c>
      <c r="G4" s="73" t="s">
        <v>27</v>
      </c>
      <c r="H4" s="74" t="s">
        <v>173</v>
      </c>
      <c r="I4" s="91" t="s">
        <v>353</v>
      </c>
      <c r="J4" s="73" t="s">
        <v>309</v>
      </c>
      <c r="K4" s="74" t="s">
        <v>188</v>
      </c>
      <c r="L4" s="85" t="s">
        <v>30</v>
      </c>
      <c r="M4" s="74" t="s">
        <v>31</v>
      </c>
      <c r="N4" s="91" t="s">
        <v>509</v>
      </c>
      <c r="O4" s="91" t="s">
        <v>410</v>
      </c>
      <c r="P4" s="73" t="s">
        <v>411</v>
      </c>
      <c r="Q4" s="73" t="s">
        <v>406</v>
      </c>
      <c r="R4" s="73">
        <v>2021</v>
      </c>
      <c r="S4" s="73" t="s">
        <v>263</v>
      </c>
      <c r="T4" s="112">
        <v>1</v>
      </c>
      <c r="U4" s="74" t="s">
        <v>172</v>
      </c>
    </row>
    <row r="5" spans="1:21" s="79" customFormat="1" ht="409.5" customHeight="1" x14ac:dyDescent="0.2">
      <c r="A5" s="436"/>
      <c r="B5" s="73">
        <v>2</v>
      </c>
      <c r="C5" s="91" t="s">
        <v>455</v>
      </c>
      <c r="D5" s="73" t="s">
        <v>408</v>
      </c>
      <c r="E5" s="91" t="s">
        <v>456</v>
      </c>
      <c r="F5" s="96" t="s">
        <v>172</v>
      </c>
      <c r="G5" s="91" t="s">
        <v>27</v>
      </c>
      <c r="H5" s="108" t="s">
        <v>178</v>
      </c>
      <c r="I5" s="91" t="s">
        <v>354</v>
      </c>
      <c r="J5" s="91" t="s">
        <v>457</v>
      </c>
      <c r="K5" s="113" t="s">
        <v>188</v>
      </c>
      <c r="L5" s="85" t="s">
        <v>30</v>
      </c>
      <c r="M5" s="113" t="str">
        <f>CONCATENATE(Parametri!D57,Parametri!E57,Parametri!F57)</f>
        <v>Medio</v>
      </c>
      <c r="N5" s="91" t="s">
        <v>458</v>
      </c>
      <c r="O5" s="91" t="s">
        <v>510</v>
      </c>
      <c r="P5" s="91" t="s">
        <v>511</v>
      </c>
      <c r="Q5" s="91" t="s">
        <v>406</v>
      </c>
      <c r="R5" s="91">
        <v>2021</v>
      </c>
      <c r="S5" s="91" t="s">
        <v>263</v>
      </c>
      <c r="T5" s="112">
        <v>1</v>
      </c>
      <c r="U5" s="108" t="s">
        <v>172</v>
      </c>
    </row>
    <row r="7" spans="1:21" ht="26" x14ac:dyDescent="0.2">
      <c r="B7" s="14"/>
      <c r="C7" s="13"/>
      <c r="D7" s="15"/>
      <c r="E7" s="14"/>
      <c r="F7" s="18"/>
      <c r="G7" s="374" t="s">
        <v>298</v>
      </c>
      <c r="H7" s="374"/>
    </row>
    <row r="8" spans="1:21" ht="32" x14ac:dyDescent="0.2">
      <c r="B8" s="19"/>
      <c r="C8" s="88" t="s">
        <v>287</v>
      </c>
      <c r="D8" s="15"/>
      <c r="E8" s="14"/>
      <c r="F8" s="20" t="s">
        <v>48</v>
      </c>
      <c r="G8" s="373" t="s">
        <v>49</v>
      </c>
      <c r="H8" s="373"/>
    </row>
    <row r="9" spans="1:21" ht="12.75" customHeight="1" x14ac:dyDescent="0.2">
      <c r="B9" s="14"/>
      <c r="C9" s="13"/>
      <c r="D9" s="15"/>
      <c r="E9" s="14"/>
      <c r="F9" s="20" t="s">
        <v>50</v>
      </c>
      <c r="G9" s="359" t="s">
        <v>51</v>
      </c>
      <c r="H9" s="359"/>
    </row>
  </sheetData>
  <mergeCells count="22">
    <mergeCell ref="A1:H1"/>
    <mergeCell ref="I1:M1"/>
    <mergeCell ref="N1:U1"/>
    <mergeCell ref="A2:A3"/>
    <mergeCell ref="B2:B3"/>
    <mergeCell ref="C2:C3"/>
    <mergeCell ref="D2:D3"/>
    <mergeCell ref="E2:E3"/>
    <mergeCell ref="P2:P3"/>
    <mergeCell ref="Q2:U2"/>
    <mergeCell ref="I2:I3"/>
    <mergeCell ref="J2:J3"/>
    <mergeCell ref="K2:M2"/>
    <mergeCell ref="G8:H8"/>
    <mergeCell ref="G9:H9"/>
    <mergeCell ref="N2:N3"/>
    <mergeCell ref="O2:O3"/>
    <mergeCell ref="A4:A5"/>
    <mergeCell ref="G7:H7"/>
    <mergeCell ref="F2:F3"/>
    <mergeCell ref="G2:G3"/>
    <mergeCell ref="H2:H3"/>
  </mergeCells>
  <dataValidations count="2">
    <dataValidation type="list" allowBlank="1" showInputMessage="1" showErrorMessage="1" sqref="H4:H5" xr:uid="{00000000-0002-0000-0700-000000000000}">
      <formula1>tipologiaattivita</formula1>
    </dataValidation>
    <dataValidation type="list" allowBlank="1" showInputMessage="1" showErrorMessage="1" sqref="U4:U5 F5" xr:uid="{00000000-0002-0000-0700-000001000000}">
      <formula1>soggetti</formula1>
    </dataValidation>
  </dataValidations>
  <pageMargins left="0.70866141732283472" right="0.70866141732283472" top="0.74803149606299213" bottom="0.74803149606299213" header="0.31496062992125984" footer="0.31496062992125984"/>
  <pageSetup paperSize="9" scale="30"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3F4A6BDC-DE0B-4661-B85A-3837F1C5CFAE}">
          <x14:formula1>
            <xm:f>Parametri!$B$20:$B$24</xm:f>
          </x14:formula1>
          <xm:sqref>L4:L5</xm:sqref>
        </x14:dataValidation>
        <x14:dataValidation type="list" allowBlank="1" showInputMessage="1" showErrorMessage="1" xr:uid="{1FFE9267-7335-4C18-A7AA-86F95083C050}">
          <x14:formula1>
            <xm:f>Parametri!$D$20:$D$21</xm:f>
          </x14:formula1>
          <xm:sqref>K4:K5</xm:sqref>
        </x14:dataValidation>
        <x14:dataValidation type="list" allowBlank="1" showInputMessage="1" showErrorMessage="1" xr:uid="{73E41090-36F1-4164-B551-703625E78C8A}">
          <x14:formula1>
            <xm:f>Parametri!$B$27:$B$29</xm:f>
          </x14:formula1>
          <xm:sqref>M4:M5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U8"/>
  <sheetViews>
    <sheetView zoomScale="80" zoomScaleNormal="80" workbookViewId="0">
      <selection activeCell="H5" sqref="H5"/>
    </sheetView>
  </sheetViews>
  <sheetFormatPr baseColWidth="10" defaultColWidth="8.83203125" defaultRowHeight="15" x14ac:dyDescent="0.2"/>
  <cols>
    <col min="1" max="1" width="25" customWidth="1"/>
    <col min="3" max="3" width="26.1640625" customWidth="1"/>
    <col min="4" max="4" width="9" customWidth="1"/>
    <col min="5" max="5" width="16.83203125" customWidth="1"/>
    <col min="6" max="6" width="21.6640625" customWidth="1"/>
    <col min="7" max="7" width="17" customWidth="1"/>
    <col min="8" max="8" width="14.83203125" customWidth="1"/>
    <col min="9" max="9" width="19" customWidth="1"/>
    <col min="10" max="10" width="19.33203125" customWidth="1"/>
    <col min="11" max="11" width="14.5" customWidth="1"/>
    <col min="12" max="12" width="11.6640625" customWidth="1"/>
    <col min="13" max="13" width="13.6640625" customWidth="1"/>
    <col min="14" max="14" width="14.5" customWidth="1"/>
    <col min="15" max="15" width="22.1640625" customWidth="1"/>
    <col min="16" max="16" width="23.33203125" customWidth="1"/>
    <col min="17" max="17" width="12.83203125" customWidth="1"/>
    <col min="18" max="18" width="16.1640625" customWidth="1"/>
    <col min="19" max="19" width="13" customWidth="1"/>
    <col min="20" max="20" width="12.83203125" customWidth="1"/>
    <col min="21" max="21" width="11" customWidth="1"/>
  </cols>
  <sheetData>
    <row r="1" spans="1:21" ht="36.5" customHeight="1" thickBot="1" x14ac:dyDescent="0.25">
      <c r="A1" s="437" t="s">
        <v>581</v>
      </c>
      <c r="B1" s="309"/>
      <c r="C1" s="309"/>
      <c r="D1" s="309"/>
      <c r="E1" s="309"/>
      <c r="F1" s="309"/>
      <c r="G1" s="309"/>
    </row>
    <row r="2" spans="1:21" ht="51" customHeight="1" thickBot="1" x14ac:dyDescent="0.25">
      <c r="A2" s="341" t="s">
        <v>368</v>
      </c>
      <c r="B2" s="341"/>
      <c r="C2" s="341"/>
      <c r="D2" s="341"/>
      <c r="E2" s="341"/>
      <c r="F2" s="341"/>
      <c r="G2" s="341"/>
      <c r="H2" s="341"/>
      <c r="I2" s="342" t="s">
        <v>8</v>
      </c>
      <c r="J2" s="342"/>
      <c r="K2" s="342"/>
      <c r="L2" s="342"/>
      <c r="M2" s="342"/>
      <c r="N2" s="343" t="s">
        <v>9</v>
      </c>
      <c r="O2" s="343"/>
      <c r="P2" s="343"/>
      <c r="Q2" s="343"/>
      <c r="R2" s="343"/>
      <c r="S2" s="343"/>
      <c r="T2" s="343"/>
      <c r="U2" s="343"/>
    </row>
    <row r="3" spans="1:21" ht="51" customHeight="1" thickBot="1" x14ac:dyDescent="0.25">
      <c r="A3" s="438" t="s">
        <v>197</v>
      </c>
      <c r="B3" s="438" t="s">
        <v>195</v>
      </c>
      <c r="C3" s="400" t="s">
        <v>196</v>
      </c>
      <c r="D3" s="438" t="s">
        <v>198</v>
      </c>
      <c r="E3" s="400" t="s">
        <v>407</v>
      </c>
      <c r="F3" s="400" t="s">
        <v>10</v>
      </c>
      <c r="G3" s="400" t="s">
        <v>11</v>
      </c>
      <c r="H3" s="400" t="s">
        <v>12</v>
      </c>
      <c r="I3" s="407" t="s">
        <v>13</v>
      </c>
      <c r="J3" s="407" t="s">
        <v>199</v>
      </c>
      <c r="K3" s="407" t="s">
        <v>14</v>
      </c>
      <c r="L3" s="407"/>
      <c r="M3" s="407"/>
      <c r="N3" s="385" t="s">
        <v>200</v>
      </c>
      <c r="O3" s="385" t="s">
        <v>15</v>
      </c>
      <c r="P3" s="385" t="s">
        <v>16</v>
      </c>
      <c r="Q3" s="440" t="s">
        <v>17</v>
      </c>
      <c r="R3" s="440"/>
      <c r="S3" s="440"/>
      <c r="T3" s="440"/>
      <c r="U3" s="440"/>
    </row>
    <row r="4" spans="1:21" ht="88.25" customHeight="1" thickBot="1" x14ac:dyDescent="0.25">
      <c r="A4" s="439"/>
      <c r="B4" s="439"/>
      <c r="C4" s="401"/>
      <c r="D4" s="439"/>
      <c r="E4" s="401"/>
      <c r="F4" s="401"/>
      <c r="G4" s="401"/>
      <c r="H4" s="401"/>
      <c r="I4" s="408"/>
      <c r="J4" s="408"/>
      <c r="K4" s="184" t="s">
        <v>18</v>
      </c>
      <c r="L4" s="184" t="s">
        <v>19</v>
      </c>
      <c r="M4" s="184" t="s">
        <v>20</v>
      </c>
      <c r="N4" s="386"/>
      <c r="O4" s="386"/>
      <c r="P4" s="386"/>
      <c r="Q4" s="185" t="s">
        <v>370</v>
      </c>
      <c r="R4" s="185" t="s">
        <v>21</v>
      </c>
      <c r="S4" s="185" t="s">
        <v>22</v>
      </c>
      <c r="T4" s="185" t="s">
        <v>23</v>
      </c>
      <c r="U4" s="185" t="s">
        <v>24</v>
      </c>
    </row>
    <row r="5" spans="1:21" ht="135.5" customHeight="1" thickBot="1" x14ac:dyDescent="0.25">
      <c r="A5" s="226" t="s">
        <v>580</v>
      </c>
      <c r="B5" s="186">
        <v>1</v>
      </c>
      <c r="C5" s="227" t="s">
        <v>513</v>
      </c>
      <c r="D5" s="186">
        <v>1.1000000000000001</v>
      </c>
      <c r="E5" s="190" t="s">
        <v>48</v>
      </c>
      <c r="F5" s="186" t="s">
        <v>48</v>
      </c>
      <c r="G5" s="186" t="s">
        <v>48</v>
      </c>
      <c r="H5" s="187" t="s">
        <v>28</v>
      </c>
      <c r="I5" s="228" t="s">
        <v>48</v>
      </c>
      <c r="J5" s="186" t="s">
        <v>48</v>
      </c>
      <c r="K5" s="187"/>
      <c r="L5" s="194"/>
      <c r="M5" s="187"/>
      <c r="N5" s="190"/>
      <c r="O5" s="190"/>
      <c r="P5" s="186"/>
      <c r="Q5" s="186"/>
      <c r="R5" s="186"/>
      <c r="S5" s="186"/>
      <c r="T5" s="196"/>
      <c r="U5" s="187"/>
    </row>
    <row r="6" spans="1:21" ht="19.5" customHeight="1" x14ac:dyDescent="0.2">
      <c r="E6" s="116"/>
    </row>
    <row r="7" spans="1:21" ht="26" x14ac:dyDescent="0.2">
      <c r="A7" s="148"/>
      <c r="B7" s="148"/>
      <c r="C7" s="211"/>
      <c r="D7" s="15"/>
      <c r="E7" s="14"/>
      <c r="F7" s="20" t="s">
        <v>48</v>
      </c>
      <c r="G7" s="373" t="s">
        <v>49</v>
      </c>
      <c r="H7" s="373"/>
    </row>
    <row r="8" spans="1:21" ht="26" x14ac:dyDescent="0.2">
      <c r="A8" s="148"/>
      <c r="B8" s="115"/>
      <c r="C8" s="183"/>
      <c r="D8" s="15"/>
      <c r="E8" s="14"/>
      <c r="F8" s="20" t="s">
        <v>50</v>
      </c>
      <c r="G8" s="359" t="s">
        <v>51</v>
      </c>
      <c r="H8" s="359"/>
    </row>
  </sheetData>
  <mergeCells count="21">
    <mergeCell ref="E3:E4"/>
    <mergeCell ref="P3:P4"/>
    <mergeCell ref="Q3:U3"/>
    <mergeCell ref="I3:I4"/>
    <mergeCell ref="J3:J4"/>
    <mergeCell ref="A1:G1"/>
    <mergeCell ref="G8:H8"/>
    <mergeCell ref="N3:N4"/>
    <mergeCell ref="O3:O4"/>
    <mergeCell ref="F3:F4"/>
    <mergeCell ref="G3:G4"/>
    <mergeCell ref="H3:H4"/>
    <mergeCell ref="K3:M3"/>
    <mergeCell ref="G7:H7"/>
    <mergeCell ref="A2:H2"/>
    <mergeCell ref="I2:M2"/>
    <mergeCell ref="N2:U2"/>
    <mergeCell ref="A3:A4"/>
    <mergeCell ref="B3:B4"/>
    <mergeCell ref="C3:C4"/>
    <mergeCell ref="D3:D4"/>
  </mergeCells>
  <dataValidations count="2">
    <dataValidation type="list" allowBlank="1" showInputMessage="1" showErrorMessage="1" sqref="H5" xr:uid="{00000000-0002-0000-0800-000000000000}">
      <formula1>tipologiaattivita</formula1>
    </dataValidation>
    <dataValidation type="list" allowBlank="1" showInputMessage="1" showErrorMessage="1" sqref="U5" xr:uid="{00000000-0002-0000-0800-000001000000}">
      <formula1>soggetti</formula1>
    </dataValidation>
  </dataValidations>
  <pageMargins left="0.70866141732283472" right="0.70866141732283472" top="0.74803149606299213" bottom="0.74803149606299213" header="0.31496062992125984" footer="0.31496062992125984"/>
  <pageSetup paperSize="9" scale="35"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8ADC40D7-ADCC-45CF-B43C-43BE8ADB3DEB}">
          <x14:formula1>
            <xm:f>Parametri!$B$20:$B$24</xm:f>
          </x14:formula1>
          <xm:sqref>L5</xm:sqref>
        </x14:dataValidation>
        <x14:dataValidation type="list" allowBlank="1" showInputMessage="1" showErrorMessage="1" xr:uid="{4080BBCD-5CEE-4BE6-8A6E-4080B2672AA6}">
          <x14:formula1>
            <xm:f>Parametri!$D$20:$D$21</xm:f>
          </x14:formula1>
          <xm:sqref>K5</xm:sqref>
        </x14:dataValidation>
        <x14:dataValidation type="list" allowBlank="1" showInputMessage="1" showErrorMessage="1" xr:uid="{55AAB301-EDA4-4C57-A42A-CBFA93559DB6}">
          <x14:formula1>
            <xm:f>Parametri!$B$27:$B$29</xm:f>
          </x14:formula1>
          <xm:sqref>M5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U10"/>
  <sheetViews>
    <sheetView zoomScale="90" zoomScaleNormal="90" workbookViewId="0">
      <selection activeCell="A4" sqref="A4:A10"/>
    </sheetView>
  </sheetViews>
  <sheetFormatPr baseColWidth="10" defaultColWidth="8.83203125" defaultRowHeight="15" x14ac:dyDescent="0.2"/>
  <cols>
    <col min="3" max="3" width="15.6640625" customWidth="1"/>
    <col min="5" max="5" width="23.5" customWidth="1"/>
    <col min="6" max="6" width="17.33203125" customWidth="1"/>
    <col min="7" max="7" width="16.5" customWidth="1"/>
    <col min="8" max="8" width="27.1640625" customWidth="1"/>
    <col min="9" max="9" width="21.5" customWidth="1"/>
    <col min="10" max="10" width="25.1640625" customWidth="1"/>
    <col min="13" max="13" width="21.5" customWidth="1"/>
    <col min="14" max="14" width="21.83203125" customWidth="1"/>
    <col min="15" max="15" width="33.5" customWidth="1"/>
    <col min="16" max="16" width="22.5" customWidth="1"/>
    <col min="17" max="17" width="13.6640625" customWidth="1"/>
    <col min="18" max="18" width="12.33203125" customWidth="1"/>
    <col min="19" max="19" width="16.33203125" customWidth="1"/>
    <col min="20" max="20" width="10.83203125" customWidth="1"/>
    <col min="21" max="21" width="12.5" customWidth="1"/>
  </cols>
  <sheetData>
    <row r="1" spans="1:21" ht="51" customHeight="1" thickBot="1" x14ac:dyDescent="0.25">
      <c r="A1" s="341" t="s">
        <v>368</v>
      </c>
      <c r="B1" s="341"/>
      <c r="C1" s="341"/>
      <c r="D1" s="341"/>
      <c r="E1" s="341"/>
      <c r="F1" s="341"/>
      <c r="G1" s="341"/>
      <c r="H1" s="341"/>
      <c r="I1" s="342" t="s">
        <v>8</v>
      </c>
      <c r="J1" s="342"/>
      <c r="K1" s="342"/>
      <c r="L1" s="342"/>
      <c r="M1" s="342"/>
      <c r="N1" s="343" t="s">
        <v>9</v>
      </c>
      <c r="O1" s="418"/>
      <c r="P1" s="418"/>
      <c r="Q1" s="343"/>
      <c r="R1" s="343"/>
      <c r="S1" s="343"/>
      <c r="T1" s="343"/>
      <c r="U1" s="343"/>
    </row>
    <row r="2" spans="1:21" ht="51" customHeight="1" thickBot="1" x14ac:dyDescent="0.25">
      <c r="A2" s="419" t="s">
        <v>197</v>
      </c>
      <c r="B2" s="438" t="s">
        <v>195</v>
      </c>
      <c r="C2" s="400" t="s">
        <v>196</v>
      </c>
      <c r="D2" s="438" t="s">
        <v>198</v>
      </c>
      <c r="E2" s="400" t="s">
        <v>206</v>
      </c>
      <c r="F2" s="400" t="s">
        <v>10</v>
      </c>
      <c r="G2" s="400" t="s">
        <v>11</v>
      </c>
      <c r="H2" s="400" t="s">
        <v>12</v>
      </c>
      <c r="I2" s="407" t="s">
        <v>13</v>
      </c>
      <c r="J2" s="407" t="s">
        <v>199</v>
      </c>
      <c r="K2" s="407" t="s">
        <v>14</v>
      </c>
      <c r="L2" s="407"/>
      <c r="M2" s="407"/>
      <c r="N2" s="449" t="s">
        <v>200</v>
      </c>
      <c r="O2" s="447" t="s">
        <v>15</v>
      </c>
      <c r="P2" s="447" t="s">
        <v>16</v>
      </c>
      <c r="Q2" s="448" t="s">
        <v>17</v>
      </c>
      <c r="R2" s="440"/>
      <c r="S2" s="440"/>
      <c r="T2" s="440"/>
      <c r="U2" s="440"/>
    </row>
    <row r="3" spans="1:21" ht="65" customHeight="1" x14ac:dyDescent="0.2">
      <c r="A3" s="420"/>
      <c r="B3" s="439"/>
      <c r="C3" s="401"/>
      <c r="D3" s="439"/>
      <c r="E3" s="401"/>
      <c r="F3" s="401"/>
      <c r="G3" s="401"/>
      <c r="H3" s="401"/>
      <c r="I3" s="408"/>
      <c r="J3" s="408"/>
      <c r="K3" s="184" t="s">
        <v>18</v>
      </c>
      <c r="L3" s="184" t="s">
        <v>19</v>
      </c>
      <c r="M3" s="184" t="s">
        <v>20</v>
      </c>
      <c r="N3" s="450"/>
      <c r="O3" s="447"/>
      <c r="P3" s="447"/>
      <c r="Q3" s="220" t="s">
        <v>370</v>
      </c>
      <c r="R3" s="185" t="s">
        <v>21</v>
      </c>
      <c r="S3" s="185" t="s">
        <v>22</v>
      </c>
      <c r="T3" s="185" t="s">
        <v>23</v>
      </c>
      <c r="U3" s="185" t="s">
        <v>24</v>
      </c>
    </row>
    <row r="4" spans="1:21" ht="74" customHeight="1" x14ac:dyDescent="0.2">
      <c r="A4" s="441" t="s">
        <v>231</v>
      </c>
      <c r="B4" s="446">
        <v>1</v>
      </c>
      <c r="C4" s="443" t="s">
        <v>297</v>
      </c>
      <c r="D4" s="186">
        <v>1.1000000000000001</v>
      </c>
      <c r="E4" s="186" t="s">
        <v>412</v>
      </c>
      <c r="F4" s="187" t="s">
        <v>172</v>
      </c>
      <c r="G4" s="186" t="s">
        <v>27</v>
      </c>
      <c r="H4" s="187" t="s">
        <v>180</v>
      </c>
      <c r="I4" s="186" t="s">
        <v>355</v>
      </c>
      <c r="J4" s="186" t="s">
        <v>471</v>
      </c>
      <c r="K4" s="187" t="s">
        <v>188</v>
      </c>
      <c r="L4" s="194" t="s">
        <v>30</v>
      </c>
      <c r="M4" s="187" t="s">
        <v>31</v>
      </c>
      <c r="N4" s="190" t="s">
        <v>469</v>
      </c>
      <c r="O4" s="190" t="s">
        <v>469</v>
      </c>
      <c r="P4" s="186" t="s">
        <v>582</v>
      </c>
      <c r="Q4" s="186" t="s">
        <v>418</v>
      </c>
      <c r="R4" s="186">
        <v>2021</v>
      </c>
      <c r="S4" s="186" t="s">
        <v>263</v>
      </c>
      <c r="T4" s="196">
        <v>1</v>
      </c>
      <c r="U4" s="187" t="s">
        <v>172</v>
      </c>
    </row>
    <row r="5" spans="1:21" ht="79.25" customHeight="1" x14ac:dyDescent="0.2">
      <c r="A5" s="441"/>
      <c r="B5" s="446"/>
      <c r="C5" s="444"/>
      <c r="D5" s="186">
        <v>1.2</v>
      </c>
      <c r="E5" s="186" t="s">
        <v>413</v>
      </c>
      <c r="F5" s="187" t="s">
        <v>182</v>
      </c>
      <c r="G5" s="186" t="s">
        <v>35</v>
      </c>
      <c r="H5" s="187" t="s">
        <v>28</v>
      </c>
      <c r="I5" s="186" t="s">
        <v>419</v>
      </c>
      <c r="J5" s="186" t="s">
        <v>472</v>
      </c>
      <c r="K5" s="187" t="s">
        <v>188</v>
      </c>
      <c r="L5" s="194" t="s">
        <v>30</v>
      </c>
      <c r="M5" s="187" t="s">
        <v>31</v>
      </c>
      <c r="N5" s="221" t="s">
        <v>474</v>
      </c>
      <c r="O5" s="222" t="s">
        <v>473</v>
      </c>
      <c r="P5" s="186" t="s">
        <v>583</v>
      </c>
      <c r="Q5" s="186" t="s">
        <v>418</v>
      </c>
      <c r="R5" s="186" t="s">
        <v>559</v>
      </c>
      <c r="S5" s="186" t="s">
        <v>263</v>
      </c>
      <c r="T5" s="186" t="s">
        <v>311</v>
      </c>
      <c r="U5" s="187" t="s">
        <v>172</v>
      </c>
    </row>
    <row r="6" spans="1:21" ht="92.5" customHeight="1" x14ac:dyDescent="0.2">
      <c r="A6" s="441"/>
      <c r="B6" s="446"/>
      <c r="C6" s="444"/>
      <c r="D6" s="186">
        <v>1.3</v>
      </c>
      <c r="E6" s="186" t="s">
        <v>414</v>
      </c>
      <c r="F6" s="187" t="s">
        <v>182</v>
      </c>
      <c r="G6" s="186" t="s">
        <v>27</v>
      </c>
      <c r="H6" s="187" t="s">
        <v>178</v>
      </c>
      <c r="I6" s="186" t="s">
        <v>420</v>
      </c>
      <c r="J6" s="186" t="s">
        <v>475</v>
      </c>
      <c r="K6" s="187" t="s">
        <v>188</v>
      </c>
      <c r="L6" s="194" t="s">
        <v>30</v>
      </c>
      <c r="M6" s="187" t="s">
        <v>31</v>
      </c>
      <c r="N6" s="221" t="s">
        <v>476</v>
      </c>
      <c r="O6" s="190" t="s">
        <v>473</v>
      </c>
      <c r="P6" s="186" t="s">
        <v>583</v>
      </c>
      <c r="Q6" s="186" t="s">
        <v>418</v>
      </c>
      <c r="R6" s="186" t="s">
        <v>559</v>
      </c>
      <c r="S6" s="186" t="s">
        <v>263</v>
      </c>
      <c r="T6" s="196">
        <v>1</v>
      </c>
      <c r="U6" s="187" t="s">
        <v>172</v>
      </c>
    </row>
    <row r="7" spans="1:21" ht="144.5" customHeight="1" x14ac:dyDescent="0.2">
      <c r="A7" s="441"/>
      <c r="B7" s="446"/>
      <c r="C7" s="444"/>
      <c r="D7" s="199">
        <v>1.4</v>
      </c>
      <c r="E7" s="186" t="s">
        <v>415</v>
      </c>
      <c r="F7" s="186" t="s">
        <v>514</v>
      </c>
      <c r="G7" s="186" t="s">
        <v>27</v>
      </c>
      <c r="H7" s="187" t="s">
        <v>178</v>
      </c>
      <c r="I7" s="186" t="s">
        <v>421</v>
      </c>
      <c r="J7" s="186" t="s">
        <v>475</v>
      </c>
      <c r="K7" s="187" t="s">
        <v>188</v>
      </c>
      <c r="L7" s="194" t="s">
        <v>30</v>
      </c>
      <c r="M7" s="187" t="s">
        <v>31</v>
      </c>
      <c r="N7" s="221" t="s">
        <v>515</v>
      </c>
      <c r="O7" s="190" t="s">
        <v>477</v>
      </c>
      <c r="P7" s="186" t="s">
        <v>584</v>
      </c>
      <c r="Q7" s="186" t="s">
        <v>418</v>
      </c>
      <c r="R7" s="186" t="s">
        <v>559</v>
      </c>
      <c r="S7" s="186" t="s">
        <v>263</v>
      </c>
      <c r="T7" s="196">
        <v>1</v>
      </c>
      <c r="U7" s="187" t="s">
        <v>172</v>
      </c>
    </row>
    <row r="8" spans="1:21" ht="116.5" customHeight="1" x14ac:dyDescent="0.2">
      <c r="A8" s="441"/>
      <c r="B8" s="446"/>
      <c r="C8" s="445"/>
      <c r="D8" s="186">
        <v>1.5</v>
      </c>
      <c r="E8" s="223" t="s">
        <v>416</v>
      </c>
      <c r="F8" s="187" t="s">
        <v>417</v>
      </c>
      <c r="G8" s="186" t="s">
        <v>27</v>
      </c>
      <c r="H8" s="187" t="s">
        <v>178</v>
      </c>
      <c r="I8" s="224" t="s">
        <v>422</v>
      </c>
      <c r="J8" s="186" t="s">
        <v>478</v>
      </c>
      <c r="K8" s="187" t="s">
        <v>188</v>
      </c>
      <c r="L8" s="194" t="s">
        <v>30</v>
      </c>
      <c r="M8" s="187" t="s">
        <v>31</v>
      </c>
      <c r="N8" s="186" t="s">
        <v>479</v>
      </c>
      <c r="O8" s="186" t="s">
        <v>480</v>
      </c>
      <c r="P8" s="186" t="s">
        <v>585</v>
      </c>
      <c r="Q8" s="186" t="s">
        <v>418</v>
      </c>
      <c r="R8" s="186" t="s">
        <v>559</v>
      </c>
      <c r="S8" s="186" t="s">
        <v>263</v>
      </c>
      <c r="T8" s="196">
        <v>1</v>
      </c>
      <c r="U8" s="187" t="s">
        <v>172</v>
      </c>
    </row>
    <row r="9" spans="1:21" ht="117" customHeight="1" x14ac:dyDescent="0.2">
      <c r="A9" s="442"/>
      <c r="B9" s="73">
        <v>2</v>
      </c>
      <c r="C9" s="186" t="s">
        <v>296</v>
      </c>
      <c r="D9" s="224">
        <v>2.1</v>
      </c>
      <c r="E9" s="186" t="s">
        <v>440</v>
      </c>
      <c r="F9" s="187" t="s">
        <v>182</v>
      </c>
      <c r="G9" s="186" t="s">
        <v>35</v>
      </c>
      <c r="H9" s="187" t="s">
        <v>28</v>
      </c>
      <c r="I9" s="225" t="s">
        <v>356</v>
      </c>
      <c r="J9" s="186" t="s">
        <v>309</v>
      </c>
      <c r="K9" s="187" t="s">
        <v>188</v>
      </c>
      <c r="L9" s="194" t="s">
        <v>30</v>
      </c>
      <c r="M9" s="187" t="s">
        <v>31</v>
      </c>
      <c r="N9" s="190" t="s">
        <v>442</v>
      </c>
      <c r="O9" s="190" t="s">
        <v>481</v>
      </c>
      <c r="P9" s="186" t="s">
        <v>586</v>
      </c>
      <c r="Q9" s="186" t="s">
        <v>418</v>
      </c>
      <c r="R9" s="186" t="s">
        <v>559</v>
      </c>
      <c r="S9" s="186" t="s">
        <v>263</v>
      </c>
      <c r="T9" s="196">
        <v>1</v>
      </c>
      <c r="U9" s="187" t="s">
        <v>172</v>
      </c>
    </row>
    <row r="10" spans="1:21" ht="92.5" customHeight="1" x14ac:dyDescent="0.2">
      <c r="A10" s="442"/>
      <c r="B10" s="73">
        <v>3</v>
      </c>
      <c r="C10" s="190" t="s">
        <v>516</v>
      </c>
      <c r="D10" s="186">
        <v>3.1</v>
      </c>
      <c r="E10" s="186" t="s">
        <v>441</v>
      </c>
      <c r="F10" s="187" t="s">
        <v>417</v>
      </c>
      <c r="G10" s="186" t="s">
        <v>27</v>
      </c>
      <c r="H10" s="187" t="s">
        <v>178</v>
      </c>
      <c r="I10" s="224" t="s">
        <v>422</v>
      </c>
      <c r="J10" s="186" t="s">
        <v>478</v>
      </c>
      <c r="K10" s="187" t="s">
        <v>188</v>
      </c>
      <c r="L10" s="194" t="s">
        <v>30</v>
      </c>
      <c r="M10" s="187" t="s">
        <v>31</v>
      </c>
      <c r="N10" s="186" t="s">
        <v>479</v>
      </c>
      <c r="O10" s="186" t="s">
        <v>480</v>
      </c>
      <c r="P10" s="186" t="s">
        <v>587</v>
      </c>
      <c r="Q10" s="186" t="s">
        <v>418</v>
      </c>
      <c r="R10" s="186">
        <v>2021</v>
      </c>
      <c r="S10" s="186" t="s">
        <v>263</v>
      </c>
      <c r="T10" s="196">
        <v>1</v>
      </c>
      <c r="U10" s="187" t="s">
        <v>172</v>
      </c>
    </row>
  </sheetData>
  <mergeCells count="21">
    <mergeCell ref="A1:H1"/>
    <mergeCell ref="I1:M1"/>
    <mergeCell ref="N1:U1"/>
    <mergeCell ref="A2:A3"/>
    <mergeCell ref="B2:B3"/>
    <mergeCell ref="C2:C3"/>
    <mergeCell ref="D2:D3"/>
    <mergeCell ref="E2:E3"/>
    <mergeCell ref="P2:P3"/>
    <mergeCell ref="Q2:U2"/>
    <mergeCell ref="I2:I3"/>
    <mergeCell ref="J2:J3"/>
    <mergeCell ref="K2:M2"/>
    <mergeCell ref="N2:N3"/>
    <mergeCell ref="O2:O3"/>
    <mergeCell ref="A4:A10"/>
    <mergeCell ref="F2:F3"/>
    <mergeCell ref="G2:G3"/>
    <mergeCell ref="H2:H3"/>
    <mergeCell ref="C4:C8"/>
    <mergeCell ref="B4:B8"/>
  </mergeCells>
  <dataValidations count="2">
    <dataValidation type="list" allowBlank="1" showInputMessage="1" showErrorMessage="1" sqref="H4:H10" xr:uid="{00000000-0002-0000-0900-000000000000}">
      <formula1>tipologiaattivita</formula1>
    </dataValidation>
    <dataValidation type="list" allowBlank="1" showInputMessage="1" showErrorMessage="1" sqref="U4:U10 F4:F6 F8:F10" xr:uid="{00000000-0002-0000-0900-000001000000}">
      <formula1>soggetti</formula1>
    </dataValidation>
  </dataValidations>
  <pageMargins left="0.70866141732283472" right="0.70866141732283472" top="0.74803149606299213" bottom="0.74803149606299213" header="0.31496062992125984" footer="0.31496062992125984"/>
  <pageSetup paperSize="9" scale="34"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5AFEDEFB-DC12-4570-AB1C-DB4FB79DE71F}">
          <x14:formula1>
            <xm:f>Parametri!$B$20:$B$24</xm:f>
          </x14:formula1>
          <xm:sqref>L4:L10</xm:sqref>
        </x14:dataValidation>
        <x14:dataValidation type="list" allowBlank="1" showInputMessage="1" showErrorMessage="1" xr:uid="{9FAABC99-A38B-4FA5-AEAC-BB9DB6A004F3}">
          <x14:formula1>
            <xm:f>Parametri!$D$20:$D$21</xm:f>
          </x14:formula1>
          <xm:sqref>K4:K10</xm:sqref>
        </x14:dataValidation>
        <x14:dataValidation type="list" allowBlank="1" showInputMessage="1" showErrorMessage="1" xr:uid="{A578177E-1B98-47A0-A732-19BA361C0D5E}">
          <x14:formula1>
            <xm:f>Parametri!$B$27:$B$29</xm:f>
          </x14:formula1>
          <xm:sqref>M4:M10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V9"/>
  <sheetViews>
    <sheetView topLeftCell="A3" zoomScale="90" zoomScaleNormal="90" workbookViewId="0">
      <selection activeCell="N9" sqref="N9"/>
    </sheetView>
  </sheetViews>
  <sheetFormatPr baseColWidth="10" defaultColWidth="8.83203125" defaultRowHeight="15" x14ac:dyDescent="0.2"/>
  <cols>
    <col min="3" max="3" width="22" customWidth="1"/>
    <col min="4" max="4" width="9.33203125" customWidth="1"/>
    <col min="5" max="5" width="22.5" customWidth="1"/>
    <col min="6" max="6" width="15.5" customWidth="1"/>
    <col min="7" max="7" width="15" customWidth="1"/>
    <col min="8" max="8" width="16.6640625" customWidth="1"/>
    <col min="9" max="9" width="19.83203125" customWidth="1"/>
    <col min="10" max="10" width="16.5" customWidth="1"/>
    <col min="14" max="14" width="12" customWidth="1"/>
    <col min="15" max="15" width="15.33203125" customWidth="1"/>
    <col min="16" max="16" width="14.5" customWidth="1"/>
    <col min="17" max="17" width="13.1640625" customWidth="1"/>
    <col min="18" max="18" width="12.33203125" customWidth="1"/>
    <col min="19" max="19" width="15.6640625" customWidth="1"/>
    <col min="20" max="20" width="10.83203125" customWidth="1"/>
    <col min="21" max="21" width="13.6640625" customWidth="1"/>
  </cols>
  <sheetData>
    <row r="1" spans="1:22" ht="51" customHeight="1" thickBot="1" x14ac:dyDescent="0.25">
      <c r="A1" s="341" t="s">
        <v>368</v>
      </c>
      <c r="B1" s="341"/>
      <c r="C1" s="341"/>
      <c r="D1" s="341"/>
      <c r="E1" s="341"/>
      <c r="F1" s="341"/>
      <c r="G1" s="341"/>
      <c r="H1" s="341"/>
      <c r="I1" s="342" t="s">
        <v>8</v>
      </c>
      <c r="J1" s="342"/>
      <c r="K1" s="342"/>
      <c r="L1" s="342"/>
      <c r="M1" s="342"/>
      <c r="N1" s="343" t="s">
        <v>9</v>
      </c>
      <c r="O1" s="343"/>
      <c r="P1" s="343"/>
      <c r="Q1" s="343"/>
      <c r="R1" s="343"/>
      <c r="S1" s="343"/>
      <c r="T1" s="343"/>
      <c r="U1" s="343"/>
    </row>
    <row r="2" spans="1:22" ht="51" customHeight="1" thickBot="1" x14ac:dyDescent="0.25">
      <c r="A2" s="438" t="s">
        <v>197</v>
      </c>
      <c r="B2" s="438" t="s">
        <v>195</v>
      </c>
      <c r="C2" s="400" t="s">
        <v>196</v>
      </c>
      <c r="D2" s="438" t="s">
        <v>198</v>
      </c>
      <c r="E2" s="400" t="s">
        <v>407</v>
      </c>
      <c r="F2" s="400" t="s">
        <v>10</v>
      </c>
      <c r="G2" s="400" t="s">
        <v>11</v>
      </c>
      <c r="H2" s="400" t="s">
        <v>12</v>
      </c>
      <c r="I2" s="407" t="s">
        <v>13</v>
      </c>
      <c r="J2" s="407" t="s">
        <v>199</v>
      </c>
      <c r="K2" s="407" t="s">
        <v>14</v>
      </c>
      <c r="L2" s="407"/>
      <c r="M2" s="407"/>
      <c r="N2" s="385" t="s">
        <v>200</v>
      </c>
      <c r="O2" s="385" t="s">
        <v>15</v>
      </c>
      <c r="P2" s="385" t="s">
        <v>16</v>
      </c>
      <c r="Q2" s="440" t="s">
        <v>17</v>
      </c>
      <c r="R2" s="440"/>
      <c r="S2" s="440"/>
      <c r="T2" s="440"/>
      <c r="U2" s="440"/>
    </row>
    <row r="3" spans="1:22" ht="117" customHeight="1" x14ac:dyDescent="0.2">
      <c r="A3" s="439"/>
      <c r="B3" s="439"/>
      <c r="C3" s="401"/>
      <c r="D3" s="439"/>
      <c r="E3" s="401"/>
      <c r="F3" s="401"/>
      <c r="G3" s="401"/>
      <c r="H3" s="401"/>
      <c r="I3" s="408"/>
      <c r="J3" s="408"/>
      <c r="K3" s="184" t="s">
        <v>18</v>
      </c>
      <c r="L3" s="184" t="s">
        <v>19</v>
      </c>
      <c r="M3" s="184" t="s">
        <v>20</v>
      </c>
      <c r="N3" s="386"/>
      <c r="O3" s="386"/>
      <c r="P3" s="386"/>
      <c r="Q3" s="185" t="s">
        <v>370</v>
      </c>
      <c r="R3" s="185" t="s">
        <v>21</v>
      </c>
      <c r="S3" s="185" t="s">
        <v>22</v>
      </c>
      <c r="T3" s="185" t="s">
        <v>23</v>
      </c>
      <c r="U3" s="185" t="s">
        <v>24</v>
      </c>
    </row>
    <row r="4" spans="1:22" ht="79.25" customHeight="1" x14ac:dyDescent="0.2">
      <c r="A4" s="451" t="s">
        <v>234</v>
      </c>
      <c r="B4" s="186">
        <v>1</v>
      </c>
      <c r="C4" s="190" t="s">
        <v>459</v>
      </c>
      <c r="D4" s="186">
        <v>1.1000000000000001</v>
      </c>
      <c r="E4" s="216" t="s">
        <v>48</v>
      </c>
      <c r="F4" s="187"/>
      <c r="G4" s="186"/>
      <c r="H4" s="197"/>
      <c r="I4" s="186"/>
      <c r="J4" s="186"/>
      <c r="K4" s="187"/>
      <c r="L4" s="194"/>
      <c r="M4" s="187"/>
      <c r="N4" s="186"/>
      <c r="O4" s="186"/>
      <c r="P4" s="186"/>
      <c r="Q4" s="186"/>
      <c r="R4" s="186"/>
      <c r="S4" s="214"/>
      <c r="T4" s="186"/>
      <c r="U4" s="187"/>
    </row>
    <row r="5" spans="1:22" ht="94.25" customHeight="1" x14ac:dyDescent="0.2">
      <c r="A5" s="451"/>
      <c r="B5" s="186">
        <v>2</v>
      </c>
      <c r="C5" s="190" t="s">
        <v>284</v>
      </c>
      <c r="D5" s="186">
        <v>2.1</v>
      </c>
      <c r="E5" s="186" t="s">
        <v>444</v>
      </c>
      <c r="F5" s="187" t="s">
        <v>182</v>
      </c>
      <c r="G5" s="186" t="s">
        <v>27</v>
      </c>
      <c r="H5" s="197" t="s">
        <v>178</v>
      </c>
      <c r="I5" s="186" t="s">
        <v>357</v>
      </c>
      <c r="J5" s="186" t="s">
        <v>309</v>
      </c>
      <c r="K5" s="187" t="s">
        <v>188</v>
      </c>
      <c r="L5" s="194" t="s">
        <v>30</v>
      </c>
      <c r="M5" s="187" t="str">
        <f>CONCATENATE(Parametri!D57,Parametri!E57,Parametri!F57)</f>
        <v>Medio</v>
      </c>
      <c r="N5" s="186" t="s">
        <v>443</v>
      </c>
      <c r="O5" s="186" t="s">
        <v>577</v>
      </c>
      <c r="P5" s="186" t="s">
        <v>578</v>
      </c>
      <c r="Q5" s="186" t="s">
        <v>33</v>
      </c>
      <c r="R5" s="186" t="s">
        <v>405</v>
      </c>
      <c r="S5" s="214" t="s">
        <v>263</v>
      </c>
      <c r="T5" s="217">
        <v>1</v>
      </c>
      <c r="U5" s="187" t="s">
        <v>579</v>
      </c>
      <c r="V5" s="116"/>
    </row>
    <row r="6" spans="1:22" ht="68" customHeight="1" x14ac:dyDescent="0.2">
      <c r="A6" s="451"/>
      <c r="B6" s="186">
        <v>3</v>
      </c>
      <c r="C6" s="190" t="s">
        <v>454</v>
      </c>
      <c r="D6" s="186">
        <v>3.1</v>
      </c>
      <c r="E6" s="219" t="s">
        <v>50</v>
      </c>
      <c r="F6" s="187"/>
      <c r="G6" s="190"/>
      <c r="H6" s="187"/>
      <c r="I6" s="190"/>
      <c r="J6" s="190"/>
      <c r="K6" s="187"/>
      <c r="L6" s="194"/>
      <c r="M6" s="187"/>
      <c r="N6" s="190"/>
      <c r="O6" s="190"/>
      <c r="P6" s="190"/>
      <c r="Q6" s="190"/>
      <c r="R6" s="190"/>
      <c r="S6" s="218"/>
      <c r="T6" s="190"/>
      <c r="U6" s="187"/>
    </row>
    <row r="8" spans="1:22" ht="26" x14ac:dyDescent="0.2">
      <c r="D8" s="87"/>
      <c r="E8" s="14"/>
      <c r="F8" s="15"/>
      <c r="G8" s="14"/>
      <c r="H8" s="20" t="s">
        <v>48</v>
      </c>
      <c r="I8" s="373" t="s">
        <v>49</v>
      </c>
      <c r="J8" s="373"/>
    </row>
    <row r="9" spans="1:22" ht="26" x14ac:dyDescent="0.2">
      <c r="D9" s="14"/>
      <c r="E9" s="14"/>
      <c r="F9" s="15"/>
      <c r="G9" s="14"/>
      <c r="H9" s="20" t="s">
        <v>50</v>
      </c>
      <c r="I9" s="359" t="s">
        <v>51</v>
      </c>
      <c r="J9" s="359"/>
    </row>
  </sheetData>
  <mergeCells count="21">
    <mergeCell ref="A1:H1"/>
    <mergeCell ref="I1:M1"/>
    <mergeCell ref="N1:U1"/>
    <mergeCell ref="A2:A3"/>
    <mergeCell ref="B2:B3"/>
    <mergeCell ref="C2:C3"/>
    <mergeCell ref="D2:D3"/>
    <mergeCell ref="E2:E3"/>
    <mergeCell ref="P2:P3"/>
    <mergeCell ref="Q2:U2"/>
    <mergeCell ref="K2:M2"/>
    <mergeCell ref="I8:J8"/>
    <mergeCell ref="I9:J9"/>
    <mergeCell ref="N2:N3"/>
    <mergeCell ref="O2:O3"/>
    <mergeCell ref="A4:A6"/>
    <mergeCell ref="F2:F3"/>
    <mergeCell ref="G2:G3"/>
    <mergeCell ref="H2:H3"/>
    <mergeCell ref="I2:I3"/>
    <mergeCell ref="J2:J3"/>
  </mergeCells>
  <dataValidations count="2">
    <dataValidation type="list" allowBlank="1" showInputMessage="1" showErrorMessage="1" sqref="F4:F6 U4 U6" xr:uid="{00000000-0002-0000-0A00-000000000000}">
      <formula1>soggetti</formula1>
    </dataValidation>
    <dataValidation type="list" allowBlank="1" showInputMessage="1" showErrorMessage="1" sqref="H4:H6" xr:uid="{00000000-0002-0000-0A00-000001000000}">
      <formula1>tipologiaattivita</formula1>
    </dataValidation>
  </dataValidations>
  <pageMargins left="0.70866141732283472" right="0.70866141732283472" top="0.74803149606299213" bottom="0.74803149606299213" header="0.31496062992125984" footer="0.31496062992125984"/>
  <pageSetup paperSize="9" scale="42"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AD95510-74AA-42F0-8236-965DA30EEFB3}">
          <x14:formula1>
            <xm:f>Parametri!$B$20:$B$24</xm:f>
          </x14:formula1>
          <xm:sqref>L4:L6</xm:sqref>
        </x14:dataValidation>
        <x14:dataValidation type="list" allowBlank="1" showInputMessage="1" showErrorMessage="1" xr:uid="{55BF88F4-9311-405C-BA17-E3582F0FC971}">
          <x14:formula1>
            <xm:f>Parametri!$D$20:$D$21</xm:f>
          </x14:formula1>
          <xm:sqref>K4:K6</xm:sqref>
        </x14:dataValidation>
        <x14:dataValidation type="list" allowBlank="1" showInputMessage="1" showErrorMessage="1" xr:uid="{2A8731EE-EC06-42A8-884F-F1B9BD378DC5}">
          <x14:formula1>
            <xm:f>Parametri!$B$27:$B$29</xm:f>
          </x14:formula1>
          <xm:sqref>M4:M6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V27"/>
  <sheetViews>
    <sheetView topLeftCell="G1" zoomScale="85" zoomScaleNormal="85" workbookViewId="0">
      <selection activeCell="T4" sqref="T4"/>
    </sheetView>
  </sheetViews>
  <sheetFormatPr baseColWidth="10" defaultColWidth="8.83203125" defaultRowHeight="15" x14ac:dyDescent="0.2"/>
  <cols>
    <col min="1" max="1" width="12.33203125" customWidth="1"/>
    <col min="3" max="3" width="16" customWidth="1"/>
    <col min="5" max="5" width="23.5" customWidth="1"/>
    <col min="6" max="6" width="21.5" customWidth="1"/>
    <col min="7" max="7" width="15.5" customWidth="1"/>
    <col min="8" max="8" width="13" customWidth="1"/>
    <col min="9" max="9" width="18.5" customWidth="1"/>
    <col min="10" max="10" width="19.1640625" customWidth="1"/>
    <col min="11" max="11" width="14.83203125" customWidth="1"/>
    <col min="12" max="12" width="12.33203125" customWidth="1"/>
    <col min="13" max="13" width="12.6640625" customWidth="1"/>
    <col min="14" max="14" width="23.33203125" customWidth="1"/>
    <col min="15" max="15" width="18.83203125" customWidth="1"/>
    <col min="16" max="16" width="15.5" customWidth="1"/>
    <col min="17" max="17" width="13.33203125" customWidth="1"/>
    <col min="18" max="19" width="14.5" customWidth="1"/>
    <col min="20" max="21" width="15.5" customWidth="1"/>
  </cols>
  <sheetData>
    <row r="1" spans="1:22" ht="51" customHeight="1" thickBot="1" x14ac:dyDescent="0.25">
      <c r="A1" s="341" t="s">
        <v>423</v>
      </c>
      <c r="B1" s="341"/>
      <c r="C1" s="341"/>
      <c r="D1" s="341"/>
      <c r="E1" s="341"/>
      <c r="F1" s="341"/>
      <c r="G1" s="341"/>
      <c r="H1" s="341"/>
      <c r="I1" s="342" t="s">
        <v>8</v>
      </c>
      <c r="J1" s="342"/>
      <c r="K1" s="342"/>
      <c r="L1" s="342"/>
      <c r="M1" s="342"/>
      <c r="N1" s="343" t="s">
        <v>9</v>
      </c>
      <c r="O1" s="343"/>
      <c r="P1" s="343"/>
      <c r="Q1" s="343"/>
      <c r="R1" s="343"/>
      <c r="S1" s="343"/>
      <c r="T1" s="343"/>
      <c r="U1" s="343"/>
    </row>
    <row r="2" spans="1:22" ht="51" customHeight="1" thickBot="1" x14ac:dyDescent="0.25">
      <c r="A2" s="438" t="s">
        <v>197</v>
      </c>
      <c r="B2" s="438" t="s">
        <v>195</v>
      </c>
      <c r="C2" s="400" t="s">
        <v>196</v>
      </c>
      <c r="D2" s="438" t="s">
        <v>198</v>
      </c>
      <c r="E2" s="400" t="s">
        <v>407</v>
      </c>
      <c r="F2" s="400" t="s">
        <v>10</v>
      </c>
      <c r="G2" s="400" t="s">
        <v>11</v>
      </c>
      <c r="H2" s="400" t="s">
        <v>12</v>
      </c>
      <c r="I2" s="407" t="s">
        <v>13</v>
      </c>
      <c r="J2" s="407" t="s">
        <v>199</v>
      </c>
      <c r="K2" s="407" t="s">
        <v>14</v>
      </c>
      <c r="L2" s="407"/>
      <c r="M2" s="407"/>
      <c r="N2" s="385" t="s">
        <v>200</v>
      </c>
      <c r="O2" s="385" t="s">
        <v>15</v>
      </c>
      <c r="P2" s="385" t="s">
        <v>16</v>
      </c>
      <c r="Q2" s="440" t="s">
        <v>17</v>
      </c>
      <c r="R2" s="440"/>
      <c r="S2" s="440"/>
      <c r="T2" s="440"/>
      <c r="U2" s="440"/>
      <c r="V2" s="201"/>
    </row>
    <row r="3" spans="1:22" ht="93.5" customHeight="1" x14ac:dyDescent="0.2">
      <c r="A3" s="439"/>
      <c r="B3" s="439"/>
      <c r="C3" s="401"/>
      <c r="D3" s="439"/>
      <c r="E3" s="401"/>
      <c r="F3" s="401"/>
      <c r="G3" s="401"/>
      <c r="H3" s="401"/>
      <c r="I3" s="408"/>
      <c r="J3" s="408"/>
      <c r="K3" s="184" t="s">
        <v>18</v>
      </c>
      <c r="L3" s="184" t="s">
        <v>19</v>
      </c>
      <c r="M3" s="184" t="s">
        <v>20</v>
      </c>
      <c r="N3" s="386"/>
      <c r="O3" s="386"/>
      <c r="P3" s="386"/>
      <c r="Q3" s="185" t="s">
        <v>370</v>
      </c>
      <c r="R3" s="185" t="s">
        <v>21</v>
      </c>
      <c r="S3" s="185" t="s">
        <v>22</v>
      </c>
      <c r="T3" s="185" t="s">
        <v>23</v>
      </c>
      <c r="U3" s="185" t="s">
        <v>24</v>
      </c>
      <c r="V3" s="201"/>
    </row>
    <row r="4" spans="1:22" ht="152" customHeight="1" x14ac:dyDescent="0.2">
      <c r="A4" s="212" t="s">
        <v>294</v>
      </c>
      <c r="B4" s="186">
        <v>1</v>
      </c>
      <c r="C4" s="186" t="s">
        <v>238</v>
      </c>
      <c r="D4" s="186">
        <v>1.1000000000000001</v>
      </c>
      <c r="E4" s="186" t="s">
        <v>485</v>
      </c>
      <c r="F4" s="186" t="s">
        <v>575</v>
      </c>
      <c r="G4" s="186" t="s">
        <v>35</v>
      </c>
      <c r="H4" s="197" t="s">
        <v>28</v>
      </c>
      <c r="I4" s="186" t="s">
        <v>358</v>
      </c>
      <c r="J4" s="186" t="s">
        <v>483</v>
      </c>
      <c r="K4" s="193" t="s">
        <v>188</v>
      </c>
      <c r="L4" s="213" t="s">
        <v>187</v>
      </c>
      <c r="M4" s="187" t="s">
        <v>31</v>
      </c>
      <c r="N4" s="190" t="s">
        <v>484</v>
      </c>
      <c r="O4" s="190" t="s">
        <v>484</v>
      </c>
      <c r="P4" s="186" t="s">
        <v>576</v>
      </c>
      <c r="Q4" s="186" t="s">
        <v>424</v>
      </c>
      <c r="R4" s="186">
        <v>2021</v>
      </c>
      <c r="S4" s="214" t="s">
        <v>263</v>
      </c>
      <c r="T4" s="215">
        <v>1</v>
      </c>
      <c r="U4" s="197" t="s">
        <v>172</v>
      </c>
      <c r="V4" s="201"/>
    </row>
    <row r="5" spans="1:22" ht="34.5" customHeight="1" x14ac:dyDescent="0.2">
      <c r="F5" s="148"/>
      <c r="G5" s="148"/>
      <c r="H5" s="148"/>
      <c r="I5" s="148"/>
      <c r="J5" s="148"/>
      <c r="K5" s="106"/>
      <c r="L5" s="107"/>
      <c r="M5" s="89"/>
    </row>
    <row r="6" spans="1:22" ht="78.75" customHeight="1" x14ac:dyDescent="0.2">
      <c r="D6" s="14"/>
      <c r="E6" s="14"/>
      <c r="F6" s="210"/>
      <c r="G6" s="115"/>
      <c r="H6" s="149"/>
      <c r="I6" s="312"/>
      <c r="J6" s="312"/>
      <c r="K6" s="148"/>
    </row>
    <row r="7" spans="1:22" ht="78.75" customHeight="1" x14ac:dyDescent="0.2">
      <c r="D7" s="87"/>
      <c r="E7" s="14"/>
      <c r="F7" s="210"/>
      <c r="G7" s="115"/>
      <c r="H7" s="150"/>
      <c r="I7" s="284"/>
      <c r="J7" s="284"/>
      <c r="K7" s="148"/>
    </row>
    <row r="8" spans="1:22" ht="78.75" customHeight="1" x14ac:dyDescent="0.2">
      <c r="D8" s="14"/>
      <c r="E8" s="14"/>
      <c r="F8" s="210"/>
      <c r="G8" s="115"/>
      <c r="H8" s="150"/>
      <c r="I8" s="326"/>
      <c r="J8" s="326"/>
      <c r="K8" s="148"/>
    </row>
    <row r="9" spans="1:22" ht="78.75" customHeight="1" x14ac:dyDescent="0.2">
      <c r="F9" s="148"/>
      <c r="G9" s="148"/>
      <c r="H9" s="148"/>
      <c r="I9" s="148"/>
      <c r="J9" s="148"/>
      <c r="K9" s="148"/>
    </row>
    <row r="10" spans="1:22" ht="78.75" customHeight="1" x14ac:dyDescent="0.2">
      <c r="F10" s="148"/>
      <c r="G10" s="148"/>
      <c r="H10" s="148"/>
      <c r="I10" s="148"/>
      <c r="J10" s="148"/>
      <c r="K10" s="148"/>
    </row>
    <row r="11" spans="1:22" ht="78.75" customHeight="1" x14ac:dyDescent="0.2">
      <c r="F11" s="148"/>
      <c r="G11" s="148"/>
      <c r="H11" s="148"/>
      <c r="I11" s="148"/>
      <c r="J11" s="148"/>
      <c r="K11" s="148"/>
    </row>
    <row r="12" spans="1:22" ht="78.75" customHeight="1" x14ac:dyDescent="0.2"/>
    <row r="13" spans="1:22" ht="78.75" customHeight="1" x14ac:dyDescent="0.2"/>
    <row r="14" spans="1:22" ht="78.75" customHeight="1" x14ac:dyDescent="0.2"/>
    <row r="15" spans="1:22" ht="78.75" customHeight="1" x14ac:dyDescent="0.2"/>
    <row r="16" spans="1:22" ht="78.75" customHeight="1" x14ac:dyDescent="0.2"/>
    <row r="17" ht="78.75" customHeight="1" x14ac:dyDescent="0.2"/>
    <row r="18" ht="78.75" customHeight="1" x14ac:dyDescent="0.2"/>
    <row r="19" ht="78.75" customHeight="1" x14ac:dyDescent="0.2"/>
    <row r="20" ht="78.75" customHeight="1" x14ac:dyDescent="0.2"/>
    <row r="21" ht="78.75" customHeight="1" x14ac:dyDescent="0.2"/>
    <row r="22" ht="78.75" customHeight="1" x14ac:dyDescent="0.2"/>
    <row r="23" ht="78.75" customHeight="1" x14ac:dyDescent="0.2"/>
    <row r="24" ht="78.75" customHeight="1" x14ac:dyDescent="0.2"/>
    <row r="25" ht="78.75" customHeight="1" x14ac:dyDescent="0.2"/>
    <row r="26" ht="78.75" customHeight="1" x14ac:dyDescent="0.2"/>
    <row r="27" ht="78.75" customHeight="1" x14ac:dyDescent="0.2"/>
  </sheetData>
  <mergeCells count="21">
    <mergeCell ref="A1:H1"/>
    <mergeCell ref="I1:M1"/>
    <mergeCell ref="N1:U1"/>
    <mergeCell ref="A2:A3"/>
    <mergeCell ref="B2:B3"/>
    <mergeCell ref="C2:C3"/>
    <mergeCell ref="D2:D3"/>
    <mergeCell ref="E2:E3"/>
    <mergeCell ref="P2:P3"/>
    <mergeCell ref="Q2:U2"/>
    <mergeCell ref="K2:M2"/>
    <mergeCell ref="F2:F3"/>
    <mergeCell ref="G2:G3"/>
    <mergeCell ref="H2:H3"/>
    <mergeCell ref="I2:I3"/>
    <mergeCell ref="J2:J3"/>
    <mergeCell ref="I7:J7"/>
    <mergeCell ref="I8:J8"/>
    <mergeCell ref="N2:N3"/>
    <mergeCell ref="O2:O3"/>
    <mergeCell ref="I6:J6"/>
  </mergeCells>
  <dataValidations count="2">
    <dataValidation type="list" allowBlank="1" showInputMessage="1" showErrorMessage="1" sqref="H4" xr:uid="{00000000-0002-0000-0B00-000000000000}">
      <formula1>tipologiaattivita</formula1>
    </dataValidation>
    <dataValidation type="list" allowBlank="1" showInputMessage="1" showErrorMessage="1" sqref="U4" xr:uid="{00000000-0002-0000-0B00-000001000000}">
      <formula1>soggetti</formula1>
    </dataValidation>
  </dataValidations>
  <pageMargins left="0.70866141732283472" right="0.70866141732283472" top="0.74803149606299213" bottom="0.74803149606299213" header="0.31496062992125984" footer="0.31496062992125984"/>
  <pageSetup paperSize="9" scale="37"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96513B8F-8761-4546-87BF-65C0B3CF55F3}">
          <x14:formula1>
            <xm:f>Parametri!$B$27:$B$29</xm:f>
          </x14:formula1>
          <xm:sqref>M4</xm:sqref>
        </x14:dataValidation>
        <x14:dataValidation type="list" allowBlank="1" showInputMessage="1" showErrorMessage="1" xr:uid="{FD6B142E-EDF8-4062-B9A3-836BA87A6DC3}">
          <x14:formula1>
            <xm:f>Parametri!$D$20:$D$21</xm:f>
          </x14:formula1>
          <xm:sqref>K4</xm:sqref>
        </x14:dataValidation>
        <x14:dataValidation type="list" allowBlank="1" showInputMessage="1" showErrorMessage="1" xr:uid="{13EAD36E-5D31-4752-AE6E-890504EE7AC1}">
          <x14:formula1>
            <xm:f>Parametri!$B$20:$B$24</xm:f>
          </x14:formula1>
          <xm:sqref>L4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U9"/>
  <sheetViews>
    <sheetView zoomScale="70" zoomScaleNormal="70" workbookViewId="0">
      <selection activeCell="I14" sqref="I14"/>
    </sheetView>
  </sheetViews>
  <sheetFormatPr baseColWidth="10" defaultColWidth="8.83203125" defaultRowHeight="15" x14ac:dyDescent="0.2"/>
  <cols>
    <col min="1" max="1" width="19.33203125" customWidth="1"/>
    <col min="3" max="3" width="19.83203125" customWidth="1"/>
    <col min="5" max="5" width="21.33203125" customWidth="1"/>
    <col min="6" max="6" width="16" customWidth="1"/>
    <col min="7" max="7" width="15.1640625" customWidth="1"/>
    <col min="8" max="8" width="14.83203125" customWidth="1"/>
    <col min="9" max="9" width="26.1640625" customWidth="1"/>
    <col min="10" max="10" width="18.83203125" customWidth="1"/>
    <col min="13" max="13" width="13.5" customWidth="1"/>
    <col min="14" max="14" width="17.33203125" customWidth="1"/>
    <col min="15" max="15" width="36.6640625" customWidth="1"/>
    <col min="16" max="16" width="26.33203125" customWidth="1"/>
    <col min="17" max="17" width="15.33203125" customWidth="1"/>
    <col min="18" max="18" width="13.1640625" customWidth="1"/>
    <col min="19" max="19" width="14.1640625" customWidth="1"/>
    <col min="20" max="20" width="13.83203125" customWidth="1"/>
    <col min="21" max="21" width="14.1640625" customWidth="1"/>
  </cols>
  <sheetData>
    <row r="1" spans="1:21" ht="51" customHeight="1" thickBot="1" x14ac:dyDescent="0.25">
      <c r="A1" s="341" t="s">
        <v>368</v>
      </c>
      <c r="B1" s="341"/>
      <c r="C1" s="341"/>
      <c r="D1" s="341"/>
      <c r="E1" s="341"/>
      <c r="F1" s="341"/>
      <c r="G1" s="341"/>
      <c r="H1" s="341"/>
      <c r="I1" s="342" t="s">
        <v>8</v>
      </c>
      <c r="J1" s="342"/>
      <c r="K1" s="342"/>
      <c r="L1" s="342"/>
      <c r="M1" s="342"/>
      <c r="N1" s="343" t="s">
        <v>9</v>
      </c>
      <c r="O1" s="343"/>
      <c r="P1" s="343"/>
      <c r="Q1" s="343"/>
      <c r="R1" s="343"/>
      <c r="S1" s="343"/>
      <c r="T1" s="343"/>
      <c r="U1" s="343"/>
    </row>
    <row r="2" spans="1:21" ht="51" customHeight="1" thickBot="1" x14ac:dyDescent="0.25">
      <c r="A2" s="419" t="s">
        <v>197</v>
      </c>
      <c r="B2" s="419" t="s">
        <v>195</v>
      </c>
      <c r="C2" s="398" t="s">
        <v>196</v>
      </c>
      <c r="D2" s="419" t="s">
        <v>198</v>
      </c>
      <c r="E2" s="398" t="s">
        <v>407</v>
      </c>
      <c r="F2" s="398" t="s">
        <v>10</v>
      </c>
      <c r="G2" s="398" t="s">
        <v>11</v>
      </c>
      <c r="H2" s="398" t="s">
        <v>12</v>
      </c>
      <c r="I2" s="358" t="s">
        <v>13</v>
      </c>
      <c r="J2" s="358" t="s">
        <v>199</v>
      </c>
      <c r="K2" s="358" t="s">
        <v>14</v>
      </c>
      <c r="L2" s="358"/>
      <c r="M2" s="358"/>
      <c r="N2" s="361" t="s">
        <v>200</v>
      </c>
      <c r="O2" s="361" t="s">
        <v>15</v>
      </c>
      <c r="P2" s="361" t="s">
        <v>16</v>
      </c>
      <c r="Q2" s="360" t="s">
        <v>17</v>
      </c>
      <c r="R2" s="360"/>
      <c r="S2" s="360"/>
      <c r="T2" s="360"/>
      <c r="U2" s="360"/>
    </row>
    <row r="3" spans="1:21" ht="128.25" customHeight="1" x14ac:dyDescent="0.2">
      <c r="A3" s="420"/>
      <c r="B3" s="420"/>
      <c r="C3" s="399"/>
      <c r="D3" s="420"/>
      <c r="E3" s="399"/>
      <c r="F3" s="399"/>
      <c r="G3" s="399"/>
      <c r="H3" s="399"/>
      <c r="I3" s="422"/>
      <c r="J3" s="422"/>
      <c r="K3" s="80" t="s">
        <v>18</v>
      </c>
      <c r="L3" s="80" t="s">
        <v>19</v>
      </c>
      <c r="M3" s="80" t="s">
        <v>20</v>
      </c>
      <c r="N3" s="421"/>
      <c r="O3" s="421"/>
      <c r="P3" s="421"/>
      <c r="Q3" s="81" t="s">
        <v>370</v>
      </c>
      <c r="R3" s="81" t="s">
        <v>21</v>
      </c>
      <c r="S3" s="81" t="s">
        <v>22</v>
      </c>
      <c r="T3" s="81" t="s">
        <v>23</v>
      </c>
      <c r="U3" s="81" t="s">
        <v>24</v>
      </c>
    </row>
    <row r="4" spans="1:21" ht="196.25" customHeight="1" x14ac:dyDescent="0.2">
      <c r="A4" s="97" t="s">
        <v>295</v>
      </c>
      <c r="B4" s="73">
        <v>1</v>
      </c>
      <c r="C4" s="91" t="s">
        <v>482</v>
      </c>
      <c r="D4" s="73">
        <v>1.1000000000000001</v>
      </c>
      <c r="E4" s="73" t="s">
        <v>426</v>
      </c>
      <c r="F4" s="96" t="s">
        <v>172</v>
      </c>
      <c r="G4" s="73" t="s">
        <v>35</v>
      </c>
      <c r="H4" s="96" t="s">
        <v>178</v>
      </c>
      <c r="I4" s="73" t="s">
        <v>360</v>
      </c>
      <c r="J4" s="73" t="s">
        <v>361</v>
      </c>
      <c r="K4" s="105" t="s">
        <v>188</v>
      </c>
      <c r="L4" s="76" t="s">
        <v>187</v>
      </c>
      <c r="M4" s="104" t="s">
        <v>31</v>
      </c>
      <c r="N4" s="73" t="s">
        <v>425</v>
      </c>
      <c r="O4" s="73" t="s">
        <v>573</v>
      </c>
      <c r="P4" s="73" t="s">
        <v>574</v>
      </c>
      <c r="Q4" s="73" t="s">
        <v>424</v>
      </c>
      <c r="R4" s="73" t="s">
        <v>405</v>
      </c>
      <c r="S4" s="38" t="s">
        <v>263</v>
      </c>
      <c r="T4" s="112">
        <v>1</v>
      </c>
      <c r="U4" s="96" t="s">
        <v>172</v>
      </c>
    </row>
    <row r="6" spans="1:21" ht="26" x14ac:dyDescent="0.2">
      <c r="A6" s="148"/>
      <c r="B6" s="115"/>
      <c r="C6" s="183"/>
      <c r="D6" s="210"/>
      <c r="E6" s="115"/>
      <c r="F6" s="149"/>
      <c r="G6" s="312"/>
      <c r="H6" s="312"/>
      <c r="I6" s="148"/>
    </row>
    <row r="7" spans="1:21" ht="26" x14ac:dyDescent="0.2">
      <c r="A7" s="148"/>
      <c r="B7" s="148"/>
      <c r="C7" s="211"/>
      <c r="D7" s="210"/>
      <c r="E7" s="115"/>
      <c r="F7" s="150"/>
      <c r="G7" s="284"/>
      <c r="H7" s="284"/>
      <c r="I7" s="148"/>
    </row>
    <row r="8" spans="1:21" ht="26" x14ac:dyDescent="0.2">
      <c r="A8" s="148"/>
      <c r="B8" s="115"/>
      <c r="C8" s="183"/>
      <c r="D8" s="210"/>
      <c r="E8" s="115"/>
      <c r="F8" s="150"/>
      <c r="G8" s="326"/>
      <c r="H8" s="326"/>
      <c r="I8" s="148"/>
    </row>
    <row r="9" spans="1:21" x14ac:dyDescent="0.2">
      <c r="A9" s="148"/>
      <c r="B9" s="148"/>
      <c r="C9" s="148"/>
      <c r="D9" s="148"/>
      <c r="E9" s="148"/>
      <c r="F9" s="148"/>
      <c r="G9" s="148"/>
      <c r="H9" s="148"/>
      <c r="I9" s="148"/>
    </row>
  </sheetData>
  <mergeCells count="21">
    <mergeCell ref="N1:U1"/>
    <mergeCell ref="A2:A3"/>
    <mergeCell ref="B2:B3"/>
    <mergeCell ref="C2:C3"/>
    <mergeCell ref="D2:D3"/>
    <mergeCell ref="E2:E3"/>
    <mergeCell ref="P2:P3"/>
    <mergeCell ref="Q2:U2"/>
    <mergeCell ref="I2:I3"/>
    <mergeCell ref="J2:J3"/>
    <mergeCell ref="K2:M2"/>
    <mergeCell ref="F2:F3"/>
    <mergeCell ref="G2:G3"/>
    <mergeCell ref="H2:H3"/>
    <mergeCell ref="A1:H1"/>
    <mergeCell ref="I1:M1"/>
    <mergeCell ref="G7:H7"/>
    <mergeCell ref="G8:H8"/>
    <mergeCell ref="N2:N3"/>
    <mergeCell ref="O2:O3"/>
    <mergeCell ref="G6:H6"/>
  </mergeCells>
  <dataValidations count="2">
    <dataValidation type="list" allowBlank="1" showInputMessage="1" showErrorMessage="1" sqref="F4 U4" xr:uid="{00000000-0002-0000-0C00-000000000000}">
      <formula1>soggetti</formula1>
    </dataValidation>
    <dataValidation type="list" allowBlank="1" showInputMessage="1" showErrorMessage="1" sqref="H4" xr:uid="{00000000-0002-0000-0C00-000001000000}">
      <formula1>tipologiaattivita</formula1>
    </dataValidation>
  </dataValidations>
  <pageMargins left="0.70866141732283472" right="0.70866141732283472" top="0.74803149606299213" bottom="0.74803149606299213" header="0.31496062992125984" footer="0.31496062992125984"/>
  <pageSetup paperSize="9" scale="35"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DF6CB4F-66AB-4420-B28D-0DB8ED6E8E5D}">
          <x14:formula1>
            <xm:f>Parametri!$B$20:$B$24</xm:f>
          </x14:formula1>
          <xm:sqref>L4</xm:sqref>
        </x14:dataValidation>
        <x14:dataValidation type="list" allowBlank="1" showInputMessage="1" showErrorMessage="1" xr:uid="{D0C96DA6-BAEE-4019-8BF4-D4D73DE62B25}">
          <x14:formula1>
            <xm:f>Parametri!$D$20:$D$21</xm:f>
          </x14:formula1>
          <xm:sqref>K4</xm:sqref>
        </x14:dataValidation>
        <x14:dataValidation type="list" allowBlank="1" showInputMessage="1" showErrorMessage="1" xr:uid="{9FB94320-43EC-4753-B373-2FB46D9CA5D0}">
          <x14:formula1>
            <xm:f>Parametri!$B$27:$B$29</xm:f>
          </x14:formula1>
          <xm:sqref>M4</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K31"/>
  <sheetViews>
    <sheetView workbookViewId="0"/>
  </sheetViews>
  <sheetFormatPr baseColWidth="10" defaultColWidth="8.83203125" defaultRowHeight="15" x14ac:dyDescent="0.2"/>
  <cols>
    <col min="1" max="1" width="14.5" customWidth="1"/>
    <col min="2" max="2" width="10" customWidth="1"/>
    <col min="3" max="3" width="97.5" style="21" customWidth="1"/>
    <col min="4" max="4" width="14.5" customWidth="1"/>
    <col min="5" max="5" width="9.1640625" customWidth="1"/>
  </cols>
  <sheetData>
    <row r="1" spans="1:37" ht="16" x14ac:dyDescent="0.2">
      <c r="A1" s="24" t="s">
        <v>52</v>
      </c>
      <c r="B1" s="24" t="s">
        <v>53</v>
      </c>
      <c r="C1" s="24" t="s">
        <v>54</v>
      </c>
      <c r="D1" s="24" t="s">
        <v>45</v>
      </c>
    </row>
    <row r="2" spans="1:37" ht="80" x14ac:dyDescent="0.2">
      <c r="A2" s="24" t="s">
        <v>2</v>
      </c>
      <c r="B2" s="24" t="s">
        <v>3</v>
      </c>
      <c r="C2" s="24" t="s">
        <v>6</v>
      </c>
      <c r="D2" s="12" t="s">
        <v>55</v>
      </c>
    </row>
    <row r="3" spans="1:37" ht="48" x14ac:dyDescent="0.2">
      <c r="A3" s="24" t="s">
        <v>56</v>
      </c>
      <c r="B3" s="24" t="s">
        <v>57</v>
      </c>
      <c r="C3" s="24" t="s">
        <v>58</v>
      </c>
      <c r="D3" s="12" t="s">
        <v>55</v>
      </c>
    </row>
    <row r="4" spans="1:37" ht="48" x14ac:dyDescent="0.2">
      <c r="A4" s="24" t="s">
        <v>59</v>
      </c>
      <c r="B4" s="24" t="s">
        <v>60</v>
      </c>
      <c r="C4" s="24" t="s">
        <v>61</v>
      </c>
      <c r="D4" s="12" t="s">
        <v>55</v>
      </c>
    </row>
    <row r="5" spans="1:37" ht="32" x14ac:dyDescent="0.2">
      <c r="A5" s="24" t="s">
        <v>62</v>
      </c>
      <c r="B5" s="24" t="s">
        <v>63</v>
      </c>
      <c r="C5" s="24" t="s">
        <v>64</v>
      </c>
      <c r="D5" s="12" t="s">
        <v>55</v>
      </c>
    </row>
    <row r="6" spans="1:37" ht="256" x14ac:dyDescent="0.2">
      <c r="A6" s="24" t="s">
        <v>65</v>
      </c>
      <c r="B6" s="24" t="s">
        <v>66</v>
      </c>
      <c r="C6" s="24" t="s">
        <v>67</v>
      </c>
      <c r="D6" s="12" t="s">
        <v>55</v>
      </c>
    </row>
    <row r="7" spans="1:37" ht="112" x14ac:dyDescent="0.2">
      <c r="A7" s="24" t="s">
        <v>68</v>
      </c>
      <c r="B7" s="24" t="s">
        <v>69</v>
      </c>
      <c r="C7" s="24" t="s">
        <v>70</v>
      </c>
      <c r="D7" s="12" t="s">
        <v>71</v>
      </c>
      <c r="AK7" t="s">
        <v>72</v>
      </c>
    </row>
    <row r="8" spans="1:37" ht="96" x14ac:dyDescent="0.2">
      <c r="A8" s="24" t="s">
        <v>73</v>
      </c>
      <c r="B8" s="24" t="s">
        <v>74</v>
      </c>
      <c r="C8" s="24" t="s">
        <v>75</v>
      </c>
      <c r="D8" s="12" t="s">
        <v>76</v>
      </c>
      <c r="AK8" t="s">
        <v>72</v>
      </c>
    </row>
    <row r="9" spans="1:37" ht="64" x14ac:dyDescent="0.2">
      <c r="A9" s="24" t="s">
        <v>77</v>
      </c>
      <c r="B9" s="24" t="s">
        <v>78</v>
      </c>
      <c r="C9" s="24" t="s">
        <v>79</v>
      </c>
      <c r="D9" s="12" t="s">
        <v>80</v>
      </c>
      <c r="AK9" t="s">
        <v>72</v>
      </c>
    </row>
    <row r="10" spans="1:37" ht="80" x14ac:dyDescent="0.2">
      <c r="A10" s="24" t="s">
        <v>81</v>
      </c>
      <c r="B10" s="24" t="s">
        <v>82</v>
      </c>
      <c r="C10" s="24" t="s">
        <v>83</v>
      </c>
      <c r="D10" s="12" t="s">
        <v>84</v>
      </c>
      <c r="AK10" t="s">
        <v>72</v>
      </c>
    </row>
    <row r="11" spans="1:37" ht="144" x14ac:dyDescent="0.2">
      <c r="A11" s="24" t="s">
        <v>85</v>
      </c>
      <c r="B11" s="24" t="s">
        <v>86</v>
      </c>
      <c r="C11" s="24" t="s">
        <v>87</v>
      </c>
      <c r="D11" s="12" t="s">
        <v>55</v>
      </c>
      <c r="AK11" t="s">
        <v>88</v>
      </c>
    </row>
    <row r="12" spans="1:37" ht="96" x14ac:dyDescent="0.2">
      <c r="A12" s="24" t="s">
        <v>89</v>
      </c>
      <c r="B12" s="24" t="s">
        <v>90</v>
      </c>
      <c r="C12" s="24" t="s">
        <v>91</v>
      </c>
      <c r="D12" s="12" t="s">
        <v>92</v>
      </c>
      <c r="AK12" t="s">
        <v>88</v>
      </c>
    </row>
    <row r="13" spans="1:37" ht="128" x14ac:dyDescent="0.2">
      <c r="A13" s="24" t="s">
        <v>93</v>
      </c>
      <c r="B13" s="24" t="s">
        <v>94</v>
      </c>
      <c r="C13" s="24" t="s">
        <v>95</v>
      </c>
      <c r="D13" s="12" t="s">
        <v>96</v>
      </c>
      <c r="AK13" t="s">
        <v>88</v>
      </c>
    </row>
    <row r="14" spans="1:37" ht="64" x14ac:dyDescent="0.2">
      <c r="A14" s="24" t="s">
        <v>97</v>
      </c>
      <c r="B14" s="24" t="s">
        <v>98</v>
      </c>
      <c r="C14" s="24" t="s">
        <v>99</v>
      </c>
      <c r="D14" s="12" t="s">
        <v>100</v>
      </c>
      <c r="AK14" t="s">
        <v>88</v>
      </c>
    </row>
    <row r="15" spans="1:37" ht="80" x14ac:dyDescent="0.2">
      <c r="A15" s="24" t="s">
        <v>101</v>
      </c>
      <c r="B15" s="24" t="s">
        <v>102</v>
      </c>
      <c r="C15" s="24" t="s">
        <v>103</v>
      </c>
      <c r="D15" s="12" t="s">
        <v>104</v>
      </c>
      <c r="AK15" t="s">
        <v>88</v>
      </c>
    </row>
    <row r="16" spans="1:37" ht="128" x14ac:dyDescent="0.2">
      <c r="A16" s="24" t="s">
        <v>105</v>
      </c>
      <c r="B16" s="24" t="s">
        <v>106</v>
      </c>
      <c r="C16" s="24" t="s">
        <v>107</v>
      </c>
      <c r="D16" s="12" t="s">
        <v>108</v>
      </c>
      <c r="AK16" t="s">
        <v>88</v>
      </c>
    </row>
    <row r="17" spans="1:37" ht="112" x14ac:dyDescent="0.2">
      <c r="A17" s="24" t="s">
        <v>109</v>
      </c>
      <c r="B17" s="24" t="s">
        <v>110</v>
      </c>
      <c r="C17" s="24" t="s">
        <v>111</v>
      </c>
      <c r="D17" s="12" t="s">
        <v>112</v>
      </c>
      <c r="AK17" t="s">
        <v>113</v>
      </c>
    </row>
    <row r="18" spans="1:37" ht="128" x14ac:dyDescent="0.2">
      <c r="A18" s="24" t="s">
        <v>114</v>
      </c>
      <c r="B18" s="24" t="s">
        <v>115</v>
      </c>
      <c r="C18" s="24" t="s">
        <v>116</v>
      </c>
      <c r="D18" s="12" t="s">
        <v>117</v>
      </c>
      <c r="AK18" t="s">
        <v>113</v>
      </c>
    </row>
    <row r="19" spans="1:37" ht="96" x14ac:dyDescent="0.2">
      <c r="A19" s="24" t="s">
        <v>118</v>
      </c>
      <c r="B19" s="24" t="s">
        <v>119</v>
      </c>
      <c r="C19" s="24" t="s">
        <v>120</v>
      </c>
      <c r="D19" s="12" t="s">
        <v>121</v>
      </c>
      <c r="AK19" t="s">
        <v>113</v>
      </c>
    </row>
    <row r="20" spans="1:37" ht="96" x14ac:dyDescent="0.2">
      <c r="A20" s="24" t="s">
        <v>122</v>
      </c>
      <c r="B20" s="24" t="s">
        <v>123</v>
      </c>
      <c r="C20" s="24" t="s">
        <v>124</v>
      </c>
      <c r="D20" s="12" t="s">
        <v>125</v>
      </c>
      <c r="AK20" t="s">
        <v>113</v>
      </c>
    </row>
    <row r="21" spans="1:37" ht="96" x14ac:dyDescent="0.2">
      <c r="A21" s="24" t="s">
        <v>126</v>
      </c>
      <c r="B21" s="24" t="s">
        <v>127</v>
      </c>
      <c r="C21" s="24" t="s">
        <v>128</v>
      </c>
      <c r="D21" s="12" t="s">
        <v>129</v>
      </c>
      <c r="AK21" t="s">
        <v>113</v>
      </c>
    </row>
    <row r="22" spans="1:37" ht="112" x14ac:dyDescent="0.2">
      <c r="A22" s="24" t="s">
        <v>130</v>
      </c>
      <c r="B22" s="24" t="s">
        <v>131</v>
      </c>
      <c r="C22" s="24" t="s">
        <v>132</v>
      </c>
      <c r="D22" s="12" t="s">
        <v>133</v>
      </c>
      <c r="AK22" t="s">
        <v>113</v>
      </c>
    </row>
    <row r="23" spans="1:37" ht="48" x14ac:dyDescent="0.2">
      <c r="A23" s="24" t="s">
        <v>134</v>
      </c>
      <c r="B23" s="24" t="s">
        <v>135</v>
      </c>
      <c r="C23" s="24" t="s">
        <v>136</v>
      </c>
      <c r="D23" s="12" t="s">
        <v>137</v>
      </c>
      <c r="AK23" t="s">
        <v>113</v>
      </c>
    </row>
    <row r="24" spans="1:37" ht="112" x14ac:dyDescent="0.2">
      <c r="A24" s="24" t="s">
        <v>138</v>
      </c>
      <c r="B24" s="24" t="s">
        <v>139</v>
      </c>
      <c r="C24" s="24" t="s">
        <v>140</v>
      </c>
      <c r="D24" s="12" t="s">
        <v>141</v>
      </c>
      <c r="AK24" t="s">
        <v>113</v>
      </c>
    </row>
    <row r="25" spans="1:37" ht="96" x14ac:dyDescent="0.2">
      <c r="A25" s="24" t="s">
        <v>142</v>
      </c>
      <c r="B25" s="24" t="s">
        <v>143</v>
      </c>
      <c r="C25" s="24" t="s">
        <v>144</v>
      </c>
      <c r="D25" s="12" t="s">
        <v>145</v>
      </c>
      <c r="AK25" t="s">
        <v>146</v>
      </c>
    </row>
    <row r="26" spans="1:37" ht="80" x14ac:dyDescent="0.2">
      <c r="A26" s="24" t="s">
        <v>147</v>
      </c>
      <c r="B26" s="24" t="s">
        <v>148</v>
      </c>
      <c r="C26" s="24" t="s">
        <v>149</v>
      </c>
      <c r="D26" s="12" t="s">
        <v>150</v>
      </c>
      <c r="AK26" t="s">
        <v>146</v>
      </c>
    </row>
    <row r="27" spans="1:37" ht="144" x14ac:dyDescent="0.2">
      <c r="A27" s="24" t="s">
        <v>151</v>
      </c>
      <c r="B27" s="24" t="s">
        <v>152</v>
      </c>
      <c r="C27" s="24" t="s">
        <v>153</v>
      </c>
      <c r="D27" s="12" t="s">
        <v>154</v>
      </c>
      <c r="AK27" t="s">
        <v>146</v>
      </c>
    </row>
    <row r="28" spans="1:37" ht="112" x14ac:dyDescent="0.2">
      <c r="A28" s="24" t="s">
        <v>155</v>
      </c>
      <c r="B28" s="24" t="s">
        <v>156</v>
      </c>
      <c r="C28" s="24" t="s">
        <v>157</v>
      </c>
      <c r="D28" s="12" t="s">
        <v>158</v>
      </c>
      <c r="AK28" t="s">
        <v>146</v>
      </c>
    </row>
    <row r="29" spans="1:37" ht="96" x14ac:dyDescent="0.2">
      <c r="A29" s="24" t="s">
        <v>159</v>
      </c>
      <c r="B29" s="24" t="s">
        <v>160</v>
      </c>
      <c r="C29" s="24" t="s">
        <v>161</v>
      </c>
      <c r="D29" s="12" t="s">
        <v>162</v>
      </c>
      <c r="AK29" t="s">
        <v>146</v>
      </c>
    </row>
    <row r="30" spans="1:37" ht="80" x14ac:dyDescent="0.2">
      <c r="A30" s="24" t="s">
        <v>163</v>
      </c>
      <c r="B30" s="24" t="s">
        <v>164</v>
      </c>
      <c r="C30" s="24" t="s">
        <v>165</v>
      </c>
      <c r="D30" s="12" t="s">
        <v>166</v>
      </c>
      <c r="AK30" t="s">
        <v>146</v>
      </c>
    </row>
    <row r="31" spans="1:37" ht="96" x14ac:dyDescent="0.2">
      <c r="A31" s="24" t="s">
        <v>167</v>
      </c>
      <c r="B31" s="24" t="s">
        <v>168</v>
      </c>
      <c r="C31" s="24" t="s">
        <v>169</v>
      </c>
      <c r="D31" s="12" t="s">
        <v>170</v>
      </c>
      <c r="AK31" t="s">
        <v>146</v>
      </c>
    </row>
  </sheetData>
  <pageMargins left="0" right="0" top="0.39370078740157516" bottom="0" header="0.31496062992126012" footer="0"/>
  <pageSetup paperSize="0" fitToWidth="0" fitToHeight="0" orientation="landscape" horizontalDpi="0" verticalDpi="0" copie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I129"/>
  <sheetViews>
    <sheetView workbookViewId="0"/>
  </sheetViews>
  <sheetFormatPr baseColWidth="10" defaultColWidth="8.83203125" defaultRowHeight="15" x14ac:dyDescent="0.2"/>
  <cols>
    <col min="1" max="1" width="9.1640625" customWidth="1"/>
    <col min="2" max="2" width="14.1640625" customWidth="1"/>
    <col min="3" max="3" width="12.5" customWidth="1"/>
    <col min="4" max="4" width="21" customWidth="1"/>
    <col min="5" max="5" width="16" customWidth="1"/>
    <col min="6" max="6" width="16.1640625" customWidth="1"/>
    <col min="7" max="7" width="14.83203125" customWidth="1"/>
    <col min="8" max="8" width="9.1640625" customWidth="1"/>
  </cols>
  <sheetData>
    <row r="2" spans="1:9" x14ac:dyDescent="0.2">
      <c r="A2" s="3" t="s">
        <v>171</v>
      </c>
    </row>
    <row r="3" spans="1:9" ht="19" x14ac:dyDescent="0.25">
      <c r="B3" s="25" t="s">
        <v>37</v>
      </c>
    </row>
    <row r="4" spans="1:9" ht="19" x14ac:dyDescent="0.25">
      <c r="B4" s="26" t="s">
        <v>172</v>
      </c>
      <c r="I4" s="27" t="s">
        <v>173</v>
      </c>
    </row>
    <row r="5" spans="1:9" ht="19" x14ac:dyDescent="0.25">
      <c r="B5" s="26" t="s">
        <v>174</v>
      </c>
      <c r="I5" s="28" t="s">
        <v>175</v>
      </c>
    </row>
    <row r="6" spans="1:9" ht="19" x14ac:dyDescent="0.25">
      <c r="B6" s="26" t="s">
        <v>44</v>
      </c>
      <c r="I6" s="29" t="s">
        <v>176</v>
      </c>
    </row>
    <row r="7" spans="1:9" ht="19" x14ac:dyDescent="0.25">
      <c r="B7" s="26" t="s">
        <v>177</v>
      </c>
      <c r="I7" s="28" t="s">
        <v>28</v>
      </c>
    </row>
    <row r="8" spans="1:9" ht="19" x14ac:dyDescent="0.25">
      <c r="B8" s="26" t="s">
        <v>26</v>
      </c>
      <c r="I8" s="28" t="s">
        <v>178</v>
      </c>
    </row>
    <row r="9" spans="1:9" ht="19" x14ac:dyDescent="0.25">
      <c r="B9" s="25" t="s">
        <v>179</v>
      </c>
      <c r="I9" s="28" t="s">
        <v>180</v>
      </c>
    </row>
    <row r="10" spans="1:9" ht="19" x14ac:dyDescent="0.25">
      <c r="B10" s="25" t="s">
        <v>41</v>
      </c>
      <c r="I10" s="28" t="s">
        <v>181</v>
      </c>
    </row>
    <row r="11" spans="1:9" ht="19" x14ac:dyDescent="0.25">
      <c r="B11" s="26" t="s">
        <v>38</v>
      </c>
    </row>
    <row r="12" spans="1:9" ht="19" x14ac:dyDescent="0.25">
      <c r="B12" s="26" t="s">
        <v>182</v>
      </c>
    </row>
    <row r="13" spans="1:9" x14ac:dyDescent="0.2">
      <c r="A13" s="3" t="s">
        <v>183</v>
      </c>
      <c r="C13" s="452" t="s">
        <v>184</v>
      </c>
      <c r="D13" s="452"/>
    </row>
    <row r="14" spans="1:9" x14ac:dyDescent="0.2">
      <c r="B14" t="s">
        <v>27</v>
      </c>
      <c r="D14" t="s">
        <v>185</v>
      </c>
    </row>
    <row r="15" spans="1:9" x14ac:dyDescent="0.2">
      <c r="B15" t="s">
        <v>35</v>
      </c>
      <c r="D15" t="s">
        <v>186</v>
      </c>
    </row>
    <row r="16" spans="1:9" x14ac:dyDescent="0.2">
      <c r="D16" t="s">
        <v>28</v>
      </c>
    </row>
    <row r="20" spans="2:7" x14ac:dyDescent="0.2">
      <c r="B20" t="s">
        <v>30</v>
      </c>
      <c r="D20" t="s">
        <v>29</v>
      </c>
    </row>
    <row r="21" spans="2:7" x14ac:dyDescent="0.2">
      <c r="B21" t="s">
        <v>187</v>
      </c>
      <c r="D21" t="s">
        <v>188</v>
      </c>
    </row>
    <row r="22" spans="2:7" x14ac:dyDescent="0.2">
      <c r="B22" t="s">
        <v>189</v>
      </c>
    </row>
    <row r="23" spans="2:7" x14ac:dyDescent="0.2">
      <c r="B23" t="s">
        <v>190</v>
      </c>
    </row>
    <row r="24" spans="2:7" x14ac:dyDescent="0.2">
      <c r="B24" t="s">
        <v>191</v>
      </c>
    </row>
    <row r="26" spans="2:7" x14ac:dyDescent="0.2">
      <c r="D26" t="s">
        <v>192</v>
      </c>
      <c r="E26" t="s">
        <v>192</v>
      </c>
      <c r="F26" t="s">
        <v>192</v>
      </c>
      <c r="G26" t="s">
        <v>193</v>
      </c>
    </row>
    <row r="27" spans="2:7" x14ac:dyDescent="0.2">
      <c r="B27" t="s">
        <v>29</v>
      </c>
    </row>
    <row r="28" spans="2:7" x14ac:dyDescent="0.2">
      <c r="B28" t="s">
        <v>194</v>
      </c>
    </row>
    <row r="29" spans="2:7" x14ac:dyDescent="0.2">
      <c r="B29" t="s">
        <v>31</v>
      </c>
    </row>
    <row r="56" spans="3:7" x14ac:dyDescent="0.2">
      <c r="C56" t="str">
        <f>'FORMAZIONE PROFESSIONALE'!L5</f>
        <v>Molto bassa</v>
      </c>
      <c r="D56" t="str">
        <f>IF(OR(C56 = "Media", C56="Alta",C56="Altissima"),"Altissimo","")</f>
        <v/>
      </c>
      <c r="E56" t="str">
        <f>IF(C56="Bassa","Alto","")</f>
        <v/>
      </c>
      <c r="F56" t="str">
        <f>IF(C56="Molto bassa","Medio","")</f>
        <v>Medio</v>
      </c>
      <c r="G56" t="str">
        <f>CONCATENATE(D56,E56,F56)</f>
        <v>Medio</v>
      </c>
    </row>
    <row r="57" spans="3:7" x14ac:dyDescent="0.2">
      <c r="C57" t="str">
        <f>'FORMAZIONE PROFESSIONALE'!L7</f>
        <v>Molto bassa</v>
      </c>
      <c r="D57" t="str">
        <f>IF(OR(C57 = "Media", C57="Alta",C57="Altissima"),"Altissimo","")</f>
        <v/>
      </c>
      <c r="E57" t="str">
        <f>IF(C57="Bassa","Alto","")</f>
        <v/>
      </c>
      <c r="F57" t="str">
        <f>IF(C57="Molto bassa","Medio","")</f>
        <v>Medio</v>
      </c>
      <c r="G57" t="str">
        <f>CONCATENATE(D57,E57,F57)</f>
        <v>Medio</v>
      </c>
    </row>
    <row r="58" spans="3:7" x14ac:dyDescent="0.2">
      <c r="C58" t="str">
        <f>'FORMAZIONE PROFESSIONALE'!L9</f>
        <v>Molto bassa</v>
      </c>
      <c r="D58" t="str">
        <f>IF(OR(C58 = "Media", C58="Alta",C58="Altissima"),"Altissimo","")</f>
        <v/>
      </c>
      <c r="E58" t="str">
        <f>IF(C58="Bassa","Alto","")</f>
        <v/>
      </c>
      <c r="F58" t="str">
        <f>IF(C58="Molto bassa","Medio","")</f>
        <v>Medio</v>
      </c>
      <c r="G58" t="str">
        <f>CONCATENATE(D58,E58,F58)</f>
        <v>Medio</v>
      </c>
    </row>
    <row r="59" spans="3:7" x14ac:dyDescent="0.2">
      <c r="C59" t="e">
        <f>'FORMAZIONE PROFESSIONALE'!#REF!</f>
        <v>#REF!</v>
      </c>
      <c r="D59" t="e">
        <f>IF(OR(C59 = "Media", C59="Alta",C59="Altissima"),"Altissimo","")</f>
        <v>#REF!</v>
      </c>
      <c r="E59" t="e">
        <f>IF(C59="Bassa","Alto","")</f>
        <v>#REF!</v>
      </c>
      <c r="F59" t="e">
        <f>IF(C59="Molto bassa","Medio","")</f>
        <v>#REF!</v>
      </c>
      <c r="G59" t="e">
        <f>CONCATENATE(D59,E59,F59)</f>
        <v>#REF!</v>
      </c>
    </row>
    <row r="68" spans="3:7" x14ac:dyDescent="0.2">
      <c r="C68" t="str">
        <f>'FORMAZIONE PROFESSIONALE'!L10</f>
        <v>Molto bassa</v>
      </c>
      <c r="D68" t="str">
        <f>IF(OR(C68 = "Media", C68="Alta",C68="Altissima"),"Altissimo","")</f>
        <v/>
      </c>
      <c r="E68" t="str">
        <f>IF(C68="Bassa","Alto","")</f>
        <v/>
      </c>
      <c r="F68" t="str">
        <f>IF(C68="Molto bassa","Medio","")</f>
        <v>Medio</v>
      </c>
      <c r="G68" t="str">
        <f>CONCATENATE(D68,E68,F68)</f>
        <v>Medio</v>
      </c>
    </row>
    <row r="69" spans="3:7" x14ac:dyDescent="0.2">
      <c r="C69">
        <f>'FORMAZIONE PROFESSIONALE'!L11</f>
        <v>0</v>
      </c>
      <c r="D69" t="str">
        <f>IF(OR(C69 = "Media", C69="Alta",C69="Altissima"),"Altissimo","")</f>
        <v/>
      </c>
      <c r="E69" t="str">
        <f>IF(C69="Bassa","Alto","")</f>
        <v/>
      </c>
      <c r="F69" t="str">
        <f>IF(C69="Molto bassa","Medio","")</f>
        <v/>
      </c>
      <c r="G69" t="str">
        <f>CONCATENATE(D69,E69,F69)</f>
        <v/>
      </c>
    </row>
    <row r="70" spans="3:7" x14ac:dyDescent="0.2">
      <c r="C70" t="e">
        <f>'FORMAZIONE PROFESSIONALE'!#REF!</f>
        <v>#REF!</v>
      </c>
      <c r="D70" t="e">
        <f>IF(OR(C70 = "Media", C70="Alta",C70="Altissima"),"Altissimo","")</f>
        <v>#REF!</v>
      </c>
      <c r="E70" t="e">
        <f>IF(C70="Bassa","Alto","")</f>
        <v>#REF!</v>
      </c>
      <c r="F70" t="e">
        <f>IF(C70="Molto bassa","Medio","")</f>
        <v>#REF!</v>
      </c>
      <c r="G70" t="e">
        <f>CONCATENATE(D70,E70,F70)</f>
        <v>#REF!</v>
      </c>
    </row>
    <row r="71" spans="3:7" x14ac:dyDescent="0.2">
      <c r="C71" t="e">
        <f>'FORMAZIONE PROFESSIONALE'!#REF!</f>
        <v>#REF!</v>
      </c>
      <c r="D71" t="e">
        <f>IF(OR(C71 = "Media", C71="Alta",C71="Altissima"),"Altissimo","")</f>
        <v>#REF!</v>
      </c>
      <c r="E71" t="e">
        <f>IF(C71="Bassa","Alto","")</f>
        <v>#REF!</v>
      </c>
      <c r="F71" t="e">
        <f>IF(C71="Molto bassa","Medio","")</f>
        <v>#REF!</v>
      </c>
      <c r="G71" t="e">
        <f>CONCATENATE(D71,E71,F71)</f>
        <v>#REF!</v>
      </c>
    </row>
    <row r="72" spans="3:7" x14ac:dyDescent="0.2">
      <c r="C72" t="e">
        <f>'FORMAZIONE PROFESSIONALE'!#REF!</f>
        <v>#REF!</v>
      </c>
      <c r="D72" t="e">
        <f>IF(OR(C72 = "Media", C72="Alta",C72="Altissima"),"Altissimo","")</f>
        <v>#REF!</v>
      </c>
      <c r="E72" t="e">
        <f>IF(C72="Bassa","Alto","")</f>
        <v>#REF!</v>
      </c>
      <c r="F72" t="e">
        <f>IF(C72="Molto bassa","Medio","")</f>
        <v>#REF!</v>
      </c>
      <c r="G72" t="e">
        <f>CONCATENATE(D72,E72,F72)</f>
        <v>#REF!</v>
      </c>
    </row>
    <row r="77" spans="3:7" x14ac:dyDescent="0.2">
      <c r="C77">
        <f>'FORMAZIONE PROFESSIONALE'!L12</f>
        <v>0</v>
      </c>
      <c r="D77" t="str">
        <f t="shared" ref="D77:D83" si="0">IF(OR(C77 = "Media", C77="Alta",C77="Altissima"),"Altissimo","")</f>
        <v/>
      </c>
      <c r="E77" t="str">
        <f t="shared" ref="E77:E83" si="1">IF(C77="Bassa","Alto","")</f>
        <v/>
      </c>
      <c r="F77" t="str">
        <f t="shared" ref="F77:F83" si="2">IF(C77="Molto bassa","Medio","")</f>
        <v/>
      </c>
      <c r="G77" t="str">
        <f t="shared" ref="G77:G83" si="3">CONCATENATE(D77,E77,F77)</f>
        <v/>
      </c>
    </row>
    <row r="78" spans="3:7" x14ac:dyDescent="0.2">
      <c r="C78">
        <f>'FORMAZIONE PROFESSIONALE'!L13</f>
        <v>0</v>
      </c>
      <c r="D78" t="str">
        <f t="shared" si="0"/>
        <v/>
      </c>
      <c r="E78" t="str">
        <f t="shared" si="1"/>
        <v/>
      </c>
      <c r="F78" t="str">
        <f t="shared" si="2"/>
        <v/>
      </c>
      <c r="G78" t="str">
        <f t="shared" si="3"/>
        <v/>
      </c>
    </row>
    <row r="79" spans="3:7" x14ac:dyDescent="0.2">
      <c r="C79" t="e">
        <f>'FORMAZIONE PROFESSIONALE'!#REF!</f>
        <v>#REF!</v>
      </c>
      <c r="D79" t="e">
        <f t="shared" si="0"/>
        <v>#REF!</v>
      </c>
      <c r="E79" t="e">
        <f t="shared" si="1"/>
        <v>#REF!</v>
      </c>
      <c r="F79" t="e">
        <f t="shared" si="2"/>
        <v>#REF!</v>
      </c>
      <c r="G79" t="e">
        <f t="shared" si="3"/>
        <v>#REF!</v>
      </c>
    </row>
    <row r="80" spans="3:7" x14ac:dyDescent="0.2">
      <c r="C80" t="e">
        <f>'FORMAZIONE PROFESSIONALE'!#REF!</f>
        <v>#REF!</v>
      </c>
      <c r="D80" t="e">
        <f t="shared" si="0"/>
        <v>#REF!</v>
      </c>
      <c r="E80" t="e">
        <f t="shared" si="1"/>
        <v>#REF!</v>
      </c>
      <c r="F80" t="e">
        <f t="shared" si="2"/>
        <v>#REF!</v>
      </c>
      <c r="G80" t="e">
        <f t="shared" si="3"/>
        <v>#REF!</v>
      </c>
    </row>
    <row r="81" spans="3:7" x14ac:dyDescent="0.2">
      <c r="C81" t="e">
        <f>'FORMAZIONE PROFESSIONALE'!#REF!</f>
        <v>#REF!</v>
      </c>
      <c r="D81" t="e">
        <f t="shared" si="0"/>
        <v>#REF!</v>
      </c>
      <c r="E81" t="e">
        <f t="shared" si="1"/>
        <v>#REF!</v>
      </c>
      <c r="F81" t="e">
        <f t="shared" si="2"/>
        <v>#REF!</v>
      </c>
      <c r="G81" t="e">
        <f t="shared" si="3"/>
        <v>#REF!</v>
      </c>
    </row>
    <row r="82" spans="3:7" x14ac:dyDescent="0.2">
      <c r="C82" t="e">
        <f>'FORMAZIONE PROFESSIONALE'!#REF!</f>
        <v>#REF!</v>
      </c>
      <c r="D82" t="e">
        <f t="shared" si="0"/>
        <v>#REF!</v>
      </c>
      <c r="E82" t="e">
        <f t="shared" si="1"/>
        <v>#REF!</v>
      </c>
      <c r="F82" t="e">
        <f t="shared" si="2"/>
        <v>#REF!</v>
      </c>
      <c r="G82" t="e">
        <f t="shared" si="3"/>
        <v>#REF!</v>
      </c>
    </row>
    <row r="83" spans="3:7" x14ac:dyDescent="0.2">
      <c r="C83" t="e">
        <f>'FORMAZIONE PROFESSIONALE'!#REF!</f>
        <v>#REF!</v>
      </c>
      <c r="D83" t="e">
        <f t="shared" si="0"/>
        <v>#REF!</v>
      </c>
      <c r="E83" t="e">
        <f t="shared" si="1"/>
        <v>#REF!</v>
      </c>
      <c r="F83" t="e">
        <f t="shared" si="2"/>
        <v>#REF!</v>
      </c>
      <c r="G83" t="e">
        <f t="shared" si="3"/>
        <v>#REF!</v>
      </c>
    </row>
    <row r="95" spans="3:7" x14ac:dyDescent="0.2">
      <c r="C95" t="str">
        <f>'FORMAZIONE PROFESSIONALE'!L14</f>
        <v>Molto bassa</v>
      </c>
      <c r="D95" t="str">
        <f t="shared" ref="D95:D129" si="4">IF(OR(C95 = "Media", C95="Alta",C95="Altissima"),"Altissimo","")</f>
        <v/>
      </c>
      <c r="E95" t="str">
        <f t="shared" ref="E95:E129" si="5">IF(C95="Bassa","Alto","")</f>
        <v/>
      </c>
      <c r="F95" t="str">
        <f t="shared" ref="F95:F129" si="6">IF(C95="Molto bassa","Medio","")</f>
        <v>Medio</v>
      </c>
      <c r="G95" t="str">
        <f t="shared" ref="G95:G129" si="7">CONCATENATE(D95,E95,F95)</f>
        <v>Medio</v>
      </c>
    </row>
    <row r="96" spans="3:7" x14ac:dyDescent="0.2">
      <c r="C96" t="str">
        <f>'FORMAZIONE PROFESSIONALE'!L15</f>
        <v>Molto bassa</v>
      </c>
      <c r="D96" t="str">
        <f t="shared" si="4"/>
        <v/>
      </c>
      <c r="E96" t="str">
        <f t="shared" si="5"/>
        <v/>
      </c>
      <c r="F96" t="str">
        <f t="shared" si="6"/>
        <v>Medio</v>
      </c>
      <c r="G96" t="str">
        <f t="shared" si="7"/>
        <v>Medio</v>
      </c>
    </row>
    <row r="97" spans="3:7" x14ac:dyDescent="0.2">
      <c r="C97" t="str">
        <f>'FORMAZIONE PROFESSIONALE'!L16</f>
        <v>Molto bassa</v>
      </c>
      <c r="D97" t="str">
        <f t="shared" si="4"/>
        <v/>
      </c>
      <c r="E97" t="str">
        <f t="shared" si="5"/>
        <v/>
      </c>
      <c r="F97" t="str">
        <f t="shared" si="6"/>
        <v>Medio</v>
      </c>
      <c r="G97" t="str">
        <f t="shared" si="7"/>
        <v>Medio</v>
      </c>
    </row>
    <row r="98" spans="3:7" x14ac:dyDescent="0.2">
      <c r="C98" t="e">
        <f>'FORMAZIONE PROFESSIONALE'!#REF!</f>
        <v>#REF!</v>
      </c>
      <c r="D98" t="e">
        <f t="shared" si="4"/>
        <v>#REF!</v>
      </c>
      <c r="E98" t="e">
        <f t="shared" si="5"/>
        <v>#REF!</v>
      </c>
      <c r="F98" t="e">
        <f t="shared" si="6"/>
        <v>#REF!</v>
      </c>
      <c r="G98" t="e">
        <f t="shared" si="7"/>
        <v>#REF!</v>
      </c>
    </row>
    <row r="99" spans="3:7" x14ac:dyDescent="0.2">
      <c r="C99" t="e">
        <f>'FORMAZIONE PROFESSIONALE'!#REF!</f>
        <v>#REF!</v>
      </c>
      <c r="D99" t="e">
        <f t="shared" si="4"/>
        <v>#REF!</v>
      </c>
      <c r="E99" t="e">
        <f t="shared" si="5"/>
        <v>#REF!</v>
      </c>
      <c r="F99" t="e">
        <f t="shared" si="6"/>
        <v>#REF!</v>
      </c>
      <c r="G99" t="e">
        <f t="shared" si="7"/>
        <v>#REF!</v>
      </c>
    </row>
    <row r="100" spans="3:7" x14ac:dyDescent="0.2">
      <c r="C100" t="e">
        <f>'FORMAZIONE PROFESSIONALE'!#REF!</f>
        <v>#REF!</v>
      </c>
      <c r="D100" t="e">
        <f t="shared" si="4"/>
        <v>#REF!</v>
      </c>
      <c r="E100" t="e">
        <f t="shared" si="5"/>
        <v>#REF!</v>
      </c>
      <c r="F100" t="e">
        <f t="shared" si="6"/>
        <v>#REF!</v>
      </c>
      <c r="G100" t="e">
        <f t="shared" si="7"/>
        <v>#REF!</v>
      </c>
    </row>
    <row r="101" spans="3:7" x14ac:dyDescent="0.2">
      <c r="C101" t="e">
        <f>'FORMAZIONE PROFESSIONALE'!#REF!</f>
        <v>#REF!</v>
      </c>
      <c r="D101" t="e">
        <f t="shared" si="4"/>
        <v>#REF!</v>
      </c>
      <c r="E101" t="e">
        <f t="shared" si="5"/>
        <v>#REF!</v>
      </c>
      <c r="F101" t="e">
        <f t="shared" si="6"/>
        <v>#REF!</v>
      </c>
      <c r="G101" t="e">
        <f t="shared" si="7"/>
        <v>#REF!</v>
      </c>
    </row>
    <row r="102" spans="3:7" x14ac:dyDescent="0.2">
      <c r="C102" t="e">
        <f>'FORMAZIONE PROFESSIONALE'!#REF!</f>
        <v>#REF!</v>
      </c>
      <c r="D102" t="e">
        <f t="shared" si="4"/>
        <v>#REF!</v>
      </c>
      <c r="E102" t="e">
        <f t="shared" si="5"/>
        <v>#REF!</v>
      </c>
      <c r="F102" t="e">
        <f t="shared" si="6"/>
        <v>#REF!</v>
      </c>
      <c r="G102" t="e">
        <f t="shared" si="7"/>
        <v>#REF!</v>
      </c>
    </row>
    <row r="103" spans="3:7" x14ac:dyDescent="0.2">
      <c r="C103" t="e">
        <f>'FORMAZIONE PROFESSIONALE'!#REF!</f>
        <v>#REF!</v>
      </c>
      <c r="D103" t="e">
        <f t="shared" si="4"/>
        <v>#REF!</v>
      </c>
      <c r="E103" t="e">
        <f t="shared" si="5"/>
        <v>#REF!</v>
      </c>
      <c r="F103" t="e">
        <f t="shared" si="6"/>
        <v>#REF!</v>
      </c>
      <c r="G103" t="e">
        <f t="shared" si="7"/>
        <v>#REF!</v>
      </c>
    </row>
    <row r="104" spans="3:7" x14ac:dyDescent="0.2">
      <c r="C104" t="e">
        <f>'FORMAZIONE PROFESSIONALE'!#REF!</f>
        <v>#REF!</v>
      </c>
      <c r="D104" t="e">
        <f t="shared" si="4"/>
        <v>#REF!</v>
      </c>
      <c r="E104" t="e">
        <f t="shared" si="5"/>
        <v>#REF!</v>
      </c>
      <c r="F104" t="e">
        <f t="shared" si="6"/>
        <v>#REF!</v>
      </c>
      <c r="G104" t="e">
        <f t="shared" si="7"/>
        <v>#REF!</v>
      </c>
    </row>
    <row r="105" spans="3:7" x14ac:dyDescent="0.2">
      <c r="C105" t="e">
        <f>'FORMAZIONE PROFESSIONALE'!#REF!</f>
        <v>#REF!</v>
      </c>
      <c r="D105" t="e">
        <f t="shared" si="4"/>
        <v>#REF!</v>
      </c>
      <c r="E105" t="e">
        <f t="shared" si="5"/>
        <v>#REF!</v>
      </c>
      <c r="F105" t="e">
        <f t="shared" si="6"/>
        <v>#REF!</v>
      </c>
      <c r="G105" t="e">
        <f t="shared" si="7"/>
        <v>#REF!</v>
      </c>
    </row>
    <row r="106" spans="3:7" x14ac:dyDescent="0.2">
      <c r="C106" t="e">
        <f>'FORMAZIONE PROFESSIONALE'!#REF!</f>
        <v>#REF!</v>
      </c>
      <c r="D106" t="e">
        <f t="shared" si="4"/>
        <v>#REF!</v>
      </c>
      <c r="E106" t="e">
        <f t="shared" si="5"/>
        <v>#REF!</v>
      </c>
      <c r="F106" t="e">
        <f t="shared" si="6"/>
        <v>#REF!</v>
      </c>
      <c r="G106" t="e">
        <f t="shared" si="7"/>
        <v>#REF!</v>
      </c>
    </row>
    <row r="107" spans="3:7" x14ac:dyDescent="0.2">
      <c r="C107" t="e">
        <f>'FORMAZIONE PROFESSIONALE'!#REF!</f>
        <v>#REF!</v>
      </c>
      <c r="D107" t="e">
        <f t="shared" si="4"/>
        <v>#REF!</v>
      </c>
      <c r="E107" t="e">
        <f t="shared" si="5"/>
        <v>#REF!</v>
      </c>
      <c r="F107" t="e">
        <f t="shared" si="6"/>
        <v>#REF!</v>
      </c>
      <c r="G107" t="e">
        <f t="shared" si="7"/>
        <v>#REF!</v>
      </c>
    </row>
    <row r="108" spans="3:7" x14ac:dyDescent="0.2">
      <c r="C108" t="e">
        <f>'FORMAZIONE PROFESSIONALE'!#REF!</f>
        <v>#REF!</v>
      </c>
      <c r="D108" t="e">
        <f t="shared" si="4"/>
        <v>#REF!</v>
      </c>
      <c r="E108" t="e">
        <f t="shared" si="5"/>
        <v>#REF!</v>
      </c>
      <c r="F108" t="e">
        <f t="shared" si="6"/>
        <v>#REF!</v>
      </c>
      <c r="G108" t="e">
        <f t="shared" si="7"/>
        <v>#REF!</v>
      </c>
    </row>
    <row r="109" spans="3:7" x14ac:dyDescent="0.2">
      <c r="C109">
        <f>'FORMAZIONE PROFESSIONALE'!L17</f>
        <v>0</v>
      </c>
      <c r="D109" t="str">
        <f t="shared" si="4"/>
        <v/>
      </c>
      <c r="E109" t="str">
        <f t="shared" si="5"/>
        <v/>
      </c>
      <c r="F109" t="str">
        <f t="shared" si="6"/>
        <v/>
      </c>
      <c r="G109" t="str">
        <f t="shared" si="7"/>
        <v/>
      </c>
    </row>
    <row r="110" spans="3:7" x14ac:dyDescent="0.2">
      <c r="C110">
        <f>'FORMAZIONE PROFESSIONALE'!L18</f>
        <v>0</v>
      </c>
      <c r="D110" t="str">
        <f t="shared" si="4"/>
        <v/>
      </c>
      <c r="E110" t="str">
        <f t="shared" si="5"/>
        <v/>
      </c>
      <c r="F110" t="str">
        <f t="shared" si="6"/>
        <v/>
      </c>
      <c r="G110" t="str">
        <f t="shared" si="7"/>
        <v/>
      </c>
    </row>
    <row r="111" spans="3:7" x14ac:dyDescent="0.2">
      <c r="C111">
        <f>'FORMAZIONE PROFESSIONALE'!L19</f>
        <v>0</v>
      </c>
      <c r="D111" t="str">
        <f t="shared" si="4"/>
        <v/>
      </c>
      <c r="E111" t="str">
        <f t="shared" si="5"/>
        <v/>
      </c>
      <c r="F111" t="str">
        <f t="shared" si="6"/>
        <v/>
      </c>
      <c r="G111" t="str">
        <f t="shared" si="7"/>
        <v/>
      </c>
    </row>
    <row r="112" spans="3:7" x14ac:dyDescent="0.2">
      <c r="C112">
        <f>'FORMAZIONE PROFESSIONALE'!L20</f>
        <v>0</v>
      </c>
      <c r="D112" t="str">
        <f t="shared" si="4"/>
        <v/>
      </c>
      <c r="E112" t="str">
        <f t="shared" si="5"/>
        <v/>
      </c>
      <c r="F112" t="str">
        <f t="shared" si="6"/>
        <v/>
      </c>
      <c r="G112" t="str">
        <f t="shared" si="7"/>
        <v/>
      </c>
    </row>
    <row r="113" spans="3:7" x14ac:dyDescent="0.2">
      <c r="C113">
        <f>'FORMAZIONE PROFESSIONALE'!L21</f>
        <v>0</v>
      </c>
      <c r="D113" t="str">
        <f t="shared" si="4"/>
        <v/>
      </c>
      <c r="E113" t="str">
        <f t="shared" si="5"/>
        <v/>
      </c>
      <c r="F113" t="str">
        <f t="shared" si="6"/>
        <v/>
      </c>
      <c r="G113" t="str">
        <f t="shared" si="7"/>
        <v/>
      </c>
    </row>
    <row r="114" spans="3:7" x14ac:dyDescent="0.2">
      <c r="C114">
        <f>'FORMAZIONE PROFESSIONALE'!L22</f>
        <v>0</v>
      </c>
      <c r="D114" t="str">
        <f t="shared" si="4"/>
        <v/>
      </c>
      <c r="E114" t="str">
        <f t="shared" si="5"/>
        <v/>
      </c>
      <c r="F114" t="str">
        <f t="shared" si="6"/>
        <v/>
      </c>
      <c r="G114" t="str">
        <f t="shared" si="7"/>
        <v/>
      </c>
    </row>
    <row r="115" spans="3:7" x14ac:dyDescent="0.2">
      <c r="C115">
        <f>'FORMAZIONE PROFESSIONALE'!L23</f>
        <v>0</v>
      </c>
      <c r="D115" t="str">
        <f t="shared" si="4"/>
        <v/>
      </c>
      <c r="E115" t="str">
        <f t="shared" si="5"/>
        <v/>
      </c>
      <c r="F115" t="str">
        <f t="shared" si="6"/>
        <v/>
      </c>
      <c r="G115" t="str">
        <f t="shared" si="7"/>
        <v/>
      </c>
    </row>
    <row r="116" spans="3:7" x14ac:dyDescent="0.2">
      <c r="C116">
        <f>'FORMAZIONE PROFESSIONALE'!L24</f>
        <v>0</v>
      </c>
      <c r="D116" t="str">
        <f t="shared" si="4"/>
        <v/>
      </c>
      <c r="E116" t="str">
        <f t="shared" si="5"/>
        <v/>
      </c>
      <c r="F116" t="str">
        <f t="shared" si="6"/>
        <v/>
      </c>
      <c r="G116" t="str">
        <f t="shared" si="7"/>
        <v/>
      </c>
    </row>
    <row r="117" spans="3:7" x14ac:dyDescent="0.2">
      <c r="C117">
        <f>'FORMAZIONE PROFESSIONALE'!L25</f>
        <v>0</v>
      </c>
      <c r="D117" t="str">
        <f t="shared" si="4"/>
        <v/>
      </c>
      <c r="E117" t="str">
        <f t="shared" si="5"/>
        <v/>
      </c>
      <c r="F117" t="str">
        <f t="shared" si="6"/>
        <v/>
      </c>
      <c r="G117" t="str">
        <f t="shared" si="7"/>
        <v/>
      </c>
    </row>
    <row r="118" spans="3:7" x14ac:dyDescent="0.2">
      <c r="C118">
        <f>'FORMAZIONE PROFESSIONALE'!L26</f>
        <v>0</v>
      </c>
      <c r="D118" t="str">
        <f t="shared" si="4"/>
        <v/>
      </c>
      <c r="E118" t="str">
        <f t="shared" si="5"/>
        <v/>
      </c>
      <c r="F118" t="str">
        <f t="shared" si="6"/>
        <v/>
      </c>
      <c r="G118" t="str">
        <f t="shared" si="7"/>
        <v/>
      </c>
    </row>
    <row r="119" spans="3:7" x14ac:dyDescent="0.2">
      <c r="C119">
        <f>'FORMAZIONE PROFESSIONALE'!L27</f>
        <v>0</v>
      </c>
      <c r="D119" t="str">
        <f t="shared" si="4"/>
        <v/>
      </c>
      <c r="E119" t="str">
        <f t="shared" si="5"/>
        <v/>
      </c>
      <c r="F119" t="str">
        <f t="shared" si="6"/>
        <v/>
      </c>
      <c r="G119" t="str">
        <f t="shared" si="7"/>
        <v/>
      </c>
    </row>
    <row r="120" spans="3:7" x14ac:dyDescent="0.2">
      <c r="C120">
        <f>'FORMAZIONE PROFESSIONALE'!L28</f>
        <v>0</v>
      </c>
      <c r="D120" t="str">
        <f t="shared" si="4"/>
        <v/>
      </c>
      <c r="E120" t="str">
        <f t="shared" si="5"/>
        <v/>
      </c>
      <c r="F120" t="str">
        <f t="shared" si="6"/>
        <v/>
      </c>
      <c r="G120" t="str">
        <f t="shared" si="7"/>
        <v/>
      </c>
    </row>
    <row r="121" spans="3:7" x14ac:dyDescent="0.2">
      <c r="C121">
        <f>'FORMAZIONE PROFESSIONALE'!L29</f>
        <v>0</v>
      </c>
      <c r="D121" t="str">
        <f t="shared" si="4"/>
        <v/>
      </c>
      <c r="E121" t="str">
        <f t="shared" si="5"/>
        <v/>
      </c>
      <c r="F121" t="str">
        <f t="shared" si="6"/>
        <v/>
      </c>
      <c r="G121" t="str">
        <f t="shared" si="7"/>
        <v/>
      </c>
    </row>
    <row r="122" spans="3:7" x14ac:dyDescent="0.2">
      <c r="C122">
        <f>'FORMAZIONE PROFESSIONALE'!L30</f>
        <v>0</v>
      </c>
      <c r="D122" t="str">
        <f t="shared" si="4"/>
        <v/>
      </c>
      <c r="E122" t="str">
        <f t="shared" si="5"/>
        <v/>
      </c>
      <c r="F122" t="str">
        <f t="shared" si="6"/>
        <v/>
      </c>
      <c r="G122" t="str">
        <f t="shared" si="7"/>
        <v/>
      </c>
    </row>
    <row r="123" spans="3:7" x14ac:dyDescent="0.2">
      <c r="C123">
        <f>'FORMAZIONE PROFESSIONALE'!L31</f>
        <v>0</v>
      </c>
      <c r="D123" t="str">
        <f t="shared" si="4"/>
        <v/>
      </c>
      <c r="E123" t="str">
        <f t="shared" si="5"/>
        <v/>
      </c>
      <c r="F123" t="str">
        <f t="shared" si="6"/>
        <v/>
      </c>
      <c r="G123" t="str">
        <f t="shared" si="7"/>
        <v/>
      </c>
    </row>
    <row r="124" spans="3:7" x14ac:dyDescent="0.2">
      <c r="C124">
        <f>'FORMAZIONE PROFESSIONALE'!L32</f>
        <v>0</v>
      </c>
      <c r="D124" t="str">
        <f t="shared" si="4"/>
        <v/>
      </c>
      <c r="E124" t="str">
        <f t="shared" si="5"/>
        <v/>
      </c>
      <c r="F124" t="str">
        <f t="shared" si="6"/>
        <v/>
      </c>
      <c r="G124" t="str">
        <f t="shared" si="7"/>
        <v/>
      </c>
    </row>
    <row r="125" spans="3:7" x14ac:dyDescent="0.2">
      <c r="C125">
        <f>'FORMAZIONE PROFESSIONALE'!L33</f>
        <v>0</v>
      </c>
      <c r="D125" t="str">
        <f t="shared" si="4"/>
        <v/>
      </c>
      <c r="E125" t="str">
        <f t="shared" si="5"/>
        <v/>
      </c>
      <c r="F125" t="str">
        <f t="shared" si="6"/>
        <v/>
      </c>
      <c r="G125" t="str">
        <f t="shared" si="7"/>
        <v/>
      </c>
    </row>
    <row r="126" spans="3:7" x14ac:dyDescent="0.2">
      <c r="C126">
        <f>'FORMAZIONE PROFESSIONALE'!L34</f>
        <v>0</v>
      </c>
      <c r="D126" t="str">
        <f t="shared" si="4"/>
        <v/>
      </c>
      <c r="E126" t="str">
        <f t="shared" si="5"/>
        <v/>
      </c>
      <c r="F126" t="str">
        <f t="shared" si="6"/>
        <v/>
      </c>
      <c r="G126" t="str">
        <f t="shared" si="7"/>
        <v/>
      </c>
    </row>
    <row r="127" spans="3:7" x14ac:dyDescent="0.2">
      <c r="C127">
        <f>'FORMAZIONE PROFESSIONALE'!L35</f>
        <v>0</v>
      </c>
      <c r="D127" t="str">
        <f t="shared" si="4"/>
        <v/>
      </c>
      <c r="E127" t="str">
        <f t="shared" si="5"/>
        <v/>
      </c>
      <c r="F127" t="str">
        <f t="shared" si="6"/>
        <v/>
      </c>
      <c r="G127" t="str">
        <f t="shared" si="7"/>
        <v/>
      </c>
    </row>
    <row r="128" spans="3:7" x14ac:dyDescent="0.2">
      <c r="C128">
        <f>'FORMAZIONE PROFESSIONALE'!L36</f>
        <v>0</v>
      </c>
      <c r="D128" t="str">
        <f t="shared" si="4"/>
        <v/>
      </c>
      <c r="E128" t="str">
        <f t="shared" si="5"/>
        <v/>
      </c>
      <c r="F128" t="str">
        <f t="shared" si="6"/>
        <v/>
      </c>
      <c r="G128" t="str">
        <f t="shared" si="7"/>
        <v/>
      </c>
    </row>
    <row r="129" spans="3:7" x14ac:dyDescent="0.2">
      <c r="C129">
        <f>'FORMAZIONE PROFESSIONALE'!L37</f>
        <v>0</v>
      </c>
      <c r="D129" t="str">
        <f t="shared" si="4"/>
        <v/>
      </c>
      <c r="E129" t="str">
        <f t="shared" si="5"/>
        <v/>
      </c>
      <c r="F129" t="str">
        <f t="shared" si="6"/>
        <v/>
      </c>
      <c r="G129" t="str">
        <f t="shared" si="7"/>
        <v/>
      </c>
    </row>
  </sheetData>
  <mergeCells count="1">
    <mergeCell ref="C13:D13"/>
  </mergeCells>
  <pageMargins left="0.70000000000000007" right="0.70000000000000007" top="0.75" bottom="0.75" header="0.30000000000000004" footer="0.30000000000000004"/>
  <pageSetup paperSize="0" fitToWidth="0" fitToHeight="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C0280-3952-4286-9560-262ECF95AE0A}">
  <dimension ref="A1:N16"/>
  <sheetViews>
    <sheetView workbookViewId="0"/>
  </sheetViews>
  <sheetFormatPr baseColWidth="10" defaultColWidth="8.83203125" defaultRowHeight="15" x14ac:dyDescent="0.2"/>
  <cols>
    <col min="1" max="1" width="16.5" customWidth="1"/>
    <col min="2" max="2" width="12.5" customWidth="1"/>
    <col min="3" max="3" width="6.33203125" customWidth="1"/>
    <col min="5" max="5" width="7" customWidth="1"/>
    <col min="6" max="6" width="12.83203125" customWidth="1"/>
  </cols>
  <sheetData>
    <row r="1" spans="1:14" x14ac:dyDescent="0.2">
      <c r="A1" s="139" t="s">
        <v>537</v>
      </c>
      <c r="B1" s="139"/>
      <c r="C1" s="139"/>
      <c r="D1" s="139"/>
      <c r="E1" s="139"/>
      <c r="F1" s="139"/>
      <c r="G1" s="139"/>
      <c r="H1" s="139"/>
      <c r="K1" s="141" t="s">
        <v>539</v>
      </c>
      <c r="L1" s="245" t="s">
        <v>541</v>
      </c>
      <c r="M1" s="245"/>
      <c r="N1" s="245"/>
    </row>
    <row r="2" spans="1:14" ht="27.5" customHeight="1" x14ac:dyDescent="0.2">
      <c r="A2" s="243" t="s">
        <v>538</v>
      </c>
      <c r="B2" s="242" t="s">
        <v>242</v>
      </c>
      <c r="C2" s="242"/>
      <c r="D2" s="238" t="s">
        <v>553</v>
      </c>
      <c r="E2" s="239"/>
      <c r="F2" s="239"/>
    </row>
    <row r="3" spans="1:14" ht="24" customHeight="1" x14ac:dyDescent="0.2">
      <c r="A3" s="243"/>
      <c r="B3" s="242" t="s">
        <v>243</v>
      </c>
      <c r="C3" s="242"/>
      <c r="D3" s="238" t="s">
        <v>553</v>
      </c>
      <c r="E3" s="239"/>
      <c r="F3" s="239"/>
    </row>
    <row r="4" spans="1:14" ht="49.25" customHeight="1" x14ac:dyDescent="0.2">
      <c r="A4" s="244"/>
      <c r="B4" s="242" t="s">
        <v>540</v>
      </c>
      <c r="C4" s="242"/>
      <c r="D4" s="238" t="s">
        <v>553</v>
      </c>
      <c r="E4" s="239"/>
      <c r="F4" s="239"/>
    </row>
    <row r="5" spans="1:14" ht="82.25" customHeight="1" x14ac:dyDescent="0.2">
      <c r="A5" s="241" t="s">
        <v>546</v>
      </c>
      <c r="B5" s="240" t="s">
        <v>542</v>
      </c>
      <c r="C5" s="240"/>
      <c r="D5" s="234" t="s">
        <v>547</v>
      </c>
      <c r="E5" s="235"/>
      <c r="F5" s="235"/>
    </row>
    <row r="6" spans="1:14" ht="75.5" customHeight="1" x14ac:dyDescent="0.2">
      <c r="A6" s="241"/>
      <c r="B6" s="240" t="s">
        <v>543</v>
      </c>
      <c r="C6" s="240"/>
      <c r="D6" s="234" t="s">
        <v>548</v>
      </c>
      <c r="E6" s="235"/>
      <c r="F6" s="235"/>
    </row>
    <row r="7" spans="1:14" ht="49.25" customHeight="1" x14ac:dyDescent="0.2">
      <c r="A7" s="241"/>
      <c r="B7" s="240" t="s">
        <v>544</v>
      </c>
      <c r="C7" s="240"/>
      <c r="D7" s="234" t="s">
        <v>550</v>
      </c>
      <c r="E7" s="235"/>
      <c r="F7" s="235"/>
    </row>
    <row r="8" spans="1:14" ht="53" customHeight="1" x14ac:dyDescent="0.2">
      <c r="A8" s="241"/>
      <c r="B8" s="240" t="s">
        <v>545</v>
      </c>
      <c r="C8" s="240"/>
      <c r="D8" s="234" t="s">
        <v>551</v>
      </c>
      <c r="E8" s="235"/>
      <c r="F8" s="235"/>
    </row>
    <row r="9" spans="1:14" ht="31.25" customHeight="1" x14ac:dyDescent="0.2">
      <c r="A9" s="241"/>
      <c r="B9" s="240" t="s">
        <v>231</v>
      </c>
      <c r="C9" s="240"/>
      <c r="D9" s="234" t="s">
        <v>549</v>
      </c>
      <c r="E9" s="235"/>
      <c r="F9" s="235"/>
    </row>
    <row r="10" spans="1:14" ht="31.25" customHeight="1" x14ac:dyDescent="0.2">
      <c r="A10" s="241"/>
      <c r="B10" s="240" t="s">
        <v>234</v>
      </c>
      <c r="C10" s="240"/>
      <c r="D10" s="234" t="s">
        <v>552</v>
      </c>
      <c r="E10" s="235"/>
      <c r="F10" s="235"/>
    </row>
    <row r="11" spans="1:14" ht="51" customHeight="1" x14ac:dyDescent="0.2">
      <c r="A11" s="241"/>
      <c r="B11" s="240" t="s">
        <v>238</v>
      </c>
      <c r="C11" s="240"/>
      <c r="D11" s="234" t="s">
        <v>549</v>
      </c>
      <c r="E11" s="235"/>
      <c r="F11" s="235"/>
    </row>
    <row r="12" spans="1:14" ht="42" customHeight="1" x14ac:dyDescent="0.2">
      <c r="A12" s="241"/>
      <c r="B12" s="240" t="s">
        <v>240</v>
      </c>
      <c r="C12" s="240"/>
      <c r="D12" s="236" t="s">
        <v>549</v>
      </c>
      <c r="E12" s="235"/>
      <c r="F12" s="237"/>
    </row>
    <row r="13" spans="1:14" x14ac:dyDescent="0.2">
      <c r="A13" s="142"/>
      <c r="B13" s="92"/>
      <c r="C13" s="92"/>
      <c r="D13" s="92"/>
    </row>
    <row r="14" spans="1:14" x14ac:dyDescent="0.2">
      <c r="A14" s="143"/>
      <c r="B14" s="92"/>
      <c r="C14" s="92"/>
      <c r="D14" s="92"/>
    </row>
    <row r="15" spans="1:14" x14ac:dyDescent="0.2">
      <c r="A15" s="143"/>
      <c r="B15" s="92"/>
      <c r="C15" s="92"/>
      <c r="D15" s="92"/>
    </row>
    <row r="16" spans="1:14" x14ac:dyDescent="0.2">
      <c r="A16" s="92"/>
      <c r="B16" s="92"/>
      <c r="C16" s="92"/>
      <c r="D16" s="92"/>
    </row>
  </sheetData>
  <mergeCells count="25">
    <mergeCell ref="B4:C4"/>
    <mergeCell ref="B3:C3"/>
    <mergeCell ref="A2:A4"/>
    <mergeCell ref="L1:N1"/>
    <mergeCell ref="B5:C5"/>
    <mergeCell ref="B2:C2"/>
    <mergeCell ref="B9:C9"/>
    <mergeCell ref="B10:C10"/>
    <mergeCell ref="B12:C12"/>
    <mergeCell ref="B11:C11"/>
    <mergeCell ref="A5:A12"/>
    <mergeCell ref="B6:C6"/>
    <mergeCell ref="B7:C7"/>
    <mergeCell ref="B8:C8"/>
    <mergeCell ref="D9:F9"/>
    <mergeCell ref="D10:F10"/>
    <mergeCell ref="D11:F11"/>
    <mergeCell ref="D12:F12"/>
    <mergeCell ref="D2:F2"/>
    <mergeCell ref="D3:F3"/>
    <mergeCell ref="D4:F4"/>
    <mergeCell ref="D5:F5"/>
    <mergeCell ref="D6:F6"/>
    <mergeCell ref="D7:F7"/>
    <mergeCell ref="D8:F8"/>
  </mergeCells>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91"/>
  <sheetViews>
    <sheetView topLeftCell="A126" zoomScale="60" zoomScaleNormal="60" workbookViewId="0">
      <selection activeCell="G6" sqref="G6"/>
    </sheetView>
  </sheetViews>
  <sheetFormatPr baseColWidth="10" defaultColWidth="9.1640625" defaultRowHeight="15" x14ac:dyDescent="0.2"/>
  <cols>
    <col min="1" max="1" width="5" customWidth="1"/>
    <col min="2" max="2" width="6.1640625" customWidth="1"/>
    <col min="3" max="3" width="56.33203125" customWidth="1"/>
    <col min="4" max="4" width="8.5" customWidth="1"/>
    <col min="5" max="5" width="67.6640625" customWidth="1"/>
    <col min="6" max="6" width="20" customWidth="1"/>
    <col min="7" max="7" width="19.6640625" style="2" customWidth="1"/>
    <col min="8" max="8" width="9.1640625" style="2" customWidth="1"/>
    <col min="9" max="16384" width="9.1640625" style="2"/>
  </cols>
  <sheetData>
    <row r="1" spans="1:7" x14ac:dyDescent="0.2">
      <c r="A1" s="246" t="s">
        <v>555</v>
      </c>
      <c r="B1" s="247"/>
      <c r="C1" s="247"/>
      <c r="D1" s="247"/>
      <c r="E1" s="247"/>
    </row>
    <row r="2" spans="1:7" ht="16" thickBot="1" x14ac:dyDescent="0.25">
      <c r="A2" s="247"/>
      <c r="B2" s="247"/>
      <c r="C2" s="247"/>
      <c r="D2" s="247"/>
      <c r="E2" s="247"/>
    </row>
    <row r="3" spans="1:7" ht="15" customHeight="1" x14ac:dyDescent="0.2">
      <c r="A3" s="262" t="s">
        <v>216</v>
      </c>
      <c r="B3" s="263"/>
      <c r="C3" s="264"/>
      <c r="D3" s="260" t="s">
        <v>217</v>
      </c>
      <c r="E3" s="260"/>
      <c r="F3" s="71"/>
      <c r="G3" s="70"/>
    </row>
    <row r="4" spans="1:7" ht="15.75" customHeight="1" thickBot="1" x14ac:dyDescent="0.25">
      <c r="A4" s="265"/>
      <c r="B4" s="266"/>
      <c r="C4" s="267"/>
      <c r="D4" s="261"/>
      <c r="E4" s="261"/>
      <c r="F4" s="71"/>
      <c r="G4" s="70"/>
    </row>
    <row r="5" spans="1:7" ht="50.25" customHeight="1" thickBot="1" x14ac:dyDescent="0.25">
      <c r="A5" s="274" t="s">
        <v>248</v>
      </c>
      <c r="B5" s="256" t="s">
        <v>218</v>
      </c>
      <c r="C5" s="252" t="s">
        <v>554</v>
      </c>
      <c r="D5" s="46">
        <v>1</v>
      </c>
      <c r="E5" s="43" t="s">
        <v>219</v>
      </c>
      <c r="F5" s="69"/>
      <c r="G5" s="70"/>
    </row>
    <row r="6" spans="1:7" ht="41.25" customHeight="1" thickBot="1" x14ac:dyDescent="0.25">
      <c r="A6" s="275"/>
      <c r="B6" s="257"/>
      <c r="C6" s="253"/>
      <c r="D6" s="46">
        <v>2</v>
      </c>
      <c r="E6" s="43" t="s">
        <v>300</v>
      </c>
      <c r="F6" s="68"/>
      <c r="G6" s="70"/>
    </row>
    <row r="7" spans="1:7" ht="43.5" customHeight="1" thickBot="1" x14ac:dyDescent="0.25">
      <c r="A7" s="275"/>
      <c r="B7" s="257"/>
      <c r="C7" s="253"/>
      <c r="D7" s="46">
        <v>3</v>
      </c>
      <c r="E7" s="47" t="s">
        <v>282</v>
      </c>
      <c r="F7" s="68"/>
      <c r="G7" s="70"/>
    </row>
    <row r="8" spans="1:7" ht="45.75" customHeight="1" thickBot="1" x14ac:dyDescent="0.25">
      <c r="A8" s="275"/>
      <c r="B8" s="257"/>
      <c r="C8" s="253"/>
      <c r="D8" s="46">
        <v>4</v>
      </c>
      <c r="E8" s="47" t="s">
        <v>220</v>
      </c>
      <c r="F8" s="68"/>
      <c r="G8" s="70"/>
    </row>
    <row r="9" spans="1:7" ht="41.25" customHeight="1" thickBot="1" x14ac:dyDescent="0.25">
      <c r="A9" s="275"/>
      <c r="B9" s="258"/>
      <c r="C9" s="254"/>
      <c r="D9" s="44">
        <v>5</v>
      </c>
      <c r="E9" s="45" t="s">
        <v>221</v>
      </c>
      <c r="F9" s="68"/>
      <c r="G9" s="70"/>
    </row>
    <row r="10" spans="1:7" ht="48.75" customHeight="1" thickBot="1" x14ac:dyDescent="0.25">
      <c r="A10" s="275"/>
      <c r="B10" s="258"/>
      <c r="C10" s="254"/>
      <c r="D10" s="44">
        <v>6</v>
      </c>
      <c r="E10" s="45" t="s">
        <v>222</v>
      </c>
      <c r="F10" s="68"/>
      <c r="G10" s="70"/>
    </row>
    <row r="11" spans="1:7" ht="47.25" customHeight="1" thickBot="1" x14ac:dyDescent="0.25">
      <c r="A11" s="275"/>
      <c r="B11" s="259"/>
      <c r="C11" s="255"/>
      <c r="D11" s="48">
        <v>7</v>
      </c>
      <c r="E11" s="49" t="s">
        <v>283</v>
      </c>
      <c r="F11" s="68"/>
      <c r="G11" s="70"/>
    </row>
    <row r="12" spans="1:7" ht="51" customHeight="1" thickBot="1" x14ac:dyDescent="0.25">
      <c r="A12" s="275"/>
      <c r="B12" s="282" t="s">
        <v>223</v>
      </c>
      <c r="C12" s="250" t="s">
        <v>246</v>
      </c>
      <c r="D12" s="39">
        <v>1</v>
      </c>
      <c r="E12" s="102" t="s">
        <v>224</v>
      </c>
      <c r="F12" s="68"/>
      <c r="G12" s="70"/>
    </row>
    <row r="13" spans="1:7" ht="51" customHeight="1" thickBot="1" x14ac:dyDescent="0.25">
      <c r="A13" s="275"/>
      <c r="B13" s="283"/>
      <c r="C13" s="251"/>
      <c r="D13" s="44">
        <v>2</v>
      </c>
      <c r="E13" s="45" t="s">
        <v>437</v>
      </c>
      <c r="F13" s="68"/>
      <c r="G13" s="70"/>
    </row>
    <row r="14" spans="1:7" ht="51" customHeight="1" thickBot="1" x14ac:dyDescent="0.25">
      <c r="A14" s="275"/>
      <c r="B14" s="101"/>
      <c r="C14" s="251"/>
      <c r="D14" s="44">
        <v>3</v>
      </c>
      <c r="E14" s="45" t="s">
        <v>438</v>
      </c>
      <c r="F14" s="68"/>
      <c r="G14" s="70"/>
    </row>
    <row r="15" spans="1:7" ht="51" customHeight="1" thickBot="1" x14ac:dyDescent="0.25">
      <c r="A15" s="275"/>
      <c r="B15" s="101"/>
      <c r="C15" s="251"/>
      <c r="D15" s="44">
        <v>4</v>
      </c>
      <c r="E15" s="45" t="s">
        <v>439</v>
      </c>
      <c r="F15" s="68"/>
      <c r="G15" s="70"/>
    </row>
    <row r="16" spans="1:7" ht="51" customHeight="1" thickBot="1" x14ac:dyDescent="0.25">
      <c r="A16" s="275"/>
      <c r="B16" s="101"/>
      <c r="C16" s="251"/>
      <c r="D16" s="44">
        <v>5</v>
      </c>
      <c r="E16" s="45" t="s">
        <v>391</v>
      </c>
      <c r="F16" s="68"/>
      <c r="G16" s="70"/>
    </row>
    <row r="17" spans="1:7" ht="51" customHeight="1" thickBot="1" x14ac:dyDescent="0.25">
      <c r="A17" s="275"/>
      <c r="B17" s="101"/>
      <c r="C17" s="251"/>
      <c r="D17" s="44">
        <v>6</v>
      </c>
      <c r="E17" s="45" t="s">
        <v>394</v>
      </c>
      <c r="F17" s="68"/>
      <c r="G17" s="70"/>
    </row>
    <row r="18" spans="1:7" ht="36.75" customHeight="1" thickBot="1" x14ac:dyDescent="0.25">
      <c r="A18" s="275"/>
      <c r="B18" s="277" t="s">
        <v>225</v>
      </c>
      <c r="C18" s="250" t="s">
        <v>226</v>
      </c>
      <c r="D18" s="46">
        <v>1</v>
      </c>
      <c r="E18" s="47" t="s">
        <v>227</v>
      </c>
      <c r="F18" s="68"/>
      <c r="G18" s="70"/>
    </row>
    <row r="19" spans="1:7" ht="36" customHeight="1" thickBot="1" x14ac:dyDescent="0.25">
      <c r="A19" s="275"/>
      <c r="B19" s="278"/>
      <c r="C19" s="251"/>
      <c r="D19" s="44">
        <v>2</v>
      </c>
      <c r="E19" s="45" t="s">
        <v>228</v>
      </c>
      <c r="F19" s="68"/>
      <c r="G19" s="70"/>
    </row>
    <row r="20" spans="1:7" ht="70.5" customHeight="1" thickBot="1" x14ac:dyDescent="0.25">
      <c r="A20" s="275"/>
      <c r="B20" s="54" t="s">
        <v>229</v>
      </c>
      <c r="C20" s="51" t="s">
        <v>247</v>
      </c>
      <c r="D20" s="52">
        <v>1</v>
      </c>
      <c r="E20" s="59" t="s">
        <v>512</v>
      </c>
      <c r="F20" s="68"/>
      <c r="G20" s="70"/>
    </row>
    <row r="21" spans="1:7" ht="42.75" customHeight="1" thickBot="1" x14ac:dyDescent="0.25">
      <c r="A21" s="275"/>
      <c r="B21" s="279" t="s">
        <v>230</v>
      </c>
      <c r="C21" s="252" t="s">
        <v>231</v>
      </c>
      <c r="D21" s="55">
        <v>1</v>
      </c>
      <c r="E21" s="56" t="s">
        <v>297</v>
      </c>
      <c r="F21" s="68"/>
      <c r="G21" s="70"/>
    </row>
    <row r="22" spans="1:7" ht="42.75" customHeight="1" thickBot="1" x14ac:dyDescent="0.25">
      <c r="A22" s="275"/>
      <c r="B22" s="280"/>
      <c r="C22" s="251"/>
      <c r="D22" s="72">
        <v>2</v>
      </c>
      <c r="E22" s="78" t="s">
        <v>296</v>
      </c>
      <c r="F22" s="68"/>
      <c r="G22" s="70"/>
    </row>
    <row r="23" spans="1:7" ht="44.25" customHeight="1" thickBot="1" x14ac:dyDescent="0.25">
      <c r="A23" s="275"/>
      <c r="B23" s="281"/>
      <c r="C23" s="255"/>
      <c r="D23" s="48">
        <v>3</v>
      </c>
      <c r="E23" s="49" t="s">
        <v>232</v>
      </c>
      <c r="F23" s="68"/>
      <c r="G23" s="70"/>
    </row>
    <row r="24" spans="1:7" ht="41.25" customHeight="1" thickBot="1" x14ac:dyDescent="0.25">
      <c r="A24" s="275"/>
      <c r="B24" s="271" t="s">
        <v>233</v>
      </c>
      <c r="C24" s="250" t="s">
        <v>234</v>
      </c>
      <c r="D24" s="46">
        <v>1</v>
      </c>
      <c r="E24" s="47" t="s">
        <v>235</v>
      </c>
      <c r="F24" s="68"/>
      <c r="G24" s="70"/>
    </row>
    <row r="25" spans="1:7" ht="36" customHeight="1" thickBot="1" x14ac:dyDescent="0.25">
      <c r="A25" s="275"/>
      <c r="B25" s="272"/>
      <c r="C25" s="251"/>
      <c r="D25" s="44">
        <v>2</v>
      </c>
      <c r="E25" s="45" t="s">
        <v>284</v>
      </c>
      <c r="F25" s="68"/>
      <c r="G25" s="70"/>
    </row>
    <row r="26" spans="1:7" ht="36.75" customHeight="1" thickBot="1" x14ac:dyDescent="0.25">
      <c r="A26" s="275"/>
      <c r="B26" s="273"/>
      <c r="C26" s="276"/>
      <c r="D26" s="57">
        <v>3</v>
      </c>
      <c r="E26" s="58" t="s">
        <v>236</v>
      </c>
      <c r="F26" s="68"/>
      <c r="G26" s="70"/>
    </row>
    <row r="27" spans="1:7" ht="60.75" customHeight="1" thickBot="1" x14ac:dyDescent="0.25">
      <c r="A27" s="275"/>
      <c r="B27" s="61" t="s">
        <v>237</v>
      </c>
      <c r="C27" s="51" t="s">
        <v>238</v>
      </c>
      <c r="D27" s="52">
        <v>1</v>
      </c>
      <c r="E27" s="53" t="s">
        <v>238</v>
      </c>
      <c r="F27" s="68"/>
      <c r="G27" s="70"/>
    </row>
    <row r="28" spans="1:7" ht="52.5" customHeight="1" thickBot="1" x14ac:dyDescent="0.25">
      <c r="A28" s="275"/>
      <c r="B28" s="60" t="s">
        <v>239</v>
      </c>
      <c r="C28" s="51" t="s">
        <v>240</v>
      </c>
      <c r="D28" s="52">
        <v>1</v>
      </c>
      <c r="E28" s="59" t="s">
        <v>359</v>
      </c>
      <c r="F28" s="69"/>
      <c r="G28" s="70"/>
    </row>
    <row r="29" spans="1:7" ht="44.25" customHeight="1" x14ac:dyDescent="0.2">
      <c r="A29" s="268" t="s">
        <v>241</v>
      </c>
      <c r="B29" s="248" t="s">
        <v>218</v>
      </c>
      <c r="C29" s="250" t="s">
        <v>242</v>
      </c>
      <c r="D29" s="46">
        <v>1</v>
      </c>
      <c r="E29" s="47" t="s">
        <v>203</v>
      </c>
      <c r="F29" s="68"/>
      <c r="G29" s="70"/>
    </row>
    <row r="30" spans="1:7" ht="44.25" customHeight="1" x14ac:dyDescent="0.2">
      <c r="A30" s="269"/>
      <c r="B30" s="249"/>
      <c r="C30" s="251"/>
      <c r="D30" s="46">
        <v>2</v>
      </c>
      <c r="E30" s="47" t="s">
        <v>205</v>
      </c>
      <c r="F30" s="68"/>
      <c r="G30" s="70"/>
    </row>
    <row r="31" spans="1:7" ht="69" customHeight="1" x14ac:dyDescent="0.2">
      <c r="A31" s="269"/>
      <c r="B31" s="249"/>
      <c r="C31" s="251"/>
      <c r="D31" s="46">
        <v>3</v>
      </c>
      <c r="E31" s="43" t="s">
        <v>285</v>
      </c>
      <c r="F31" s="68"/>
      <c r="G31" s="70"/>
    </row>
    <row r="32" spans="1:7" ht="69" customHeight="1" thickBot="1" x14ac:dyDescent="0.25">
      <c r="A32" s="269"/>
      <c r="B32" s="249"/>
      <c r="C32" s="251"/>
      <c r="D32" s="46">
        <v>4</v>
      </c>
      <c r="E32" s="43" t="s">
        <v>286</v>
      </c>
      <c r="F32" s="68"/>
      <c r="G32" s="70"/>
    </row>
    <row r="33" spans="1:7" ht="136.5" customHeight="1" x14ac:dyDescent="0.2">
      <c r="A33" s="269"/>
      <c r="B33" s="42" t="s">
        <v>223</v>
      </c>
      <c r="C33" s="40" t="s">
        <v>243</v>
      </c>
      <c r="D33" s="39">
        <v>1</v>
      </c>
      <c r="E33" s="40" t="s">
        <v>244</v>
      </c>
      <c r="F33" s="69"/>
      <c r="G33" s="70"/>
    </row>
    <row r="34" spans="1:7" ht="136.5" customHeight="1" x14ac:dyDescent="0.2">
      <c r="A34" s="270"/>
      <c r="B34" s="41" t="s">
        <v>225</v>
      </c>
      <c r="C34" s="50" t="s">
        <v>245</v>
      </c>
      <c r="D34" s="44">
        <v>1</v>
      </c>
      <c r="E34" s="50" t="s">
        <v>215</v>
      </c>
      <c r="F34" s="69"/>
      <c r="G34" s="70"/>
    </row>
    <row r="35" spans="1:7" x14ac:dyDescent="0.2">
      <c r="F35" s="67"/>
      <c r="G35" s="70"/>
    </row>
    <row r="36" spans="1:7" ht="27" customHeight="1" x14ac:dyDescent="0.2">
      <c r="A36" s="286" t="s">
        <v>249</v>
      </c>
      <c r="B36" s="287"/>
      <c r="C36" s="288"/>
      <c r="E36" s="36" t="s">
        <v>261</v>
      </c>
      <c r="F36" s="66"/>
      <c r="G36" s="70"/>
    </row>
    <row r="37" spans="1:7" ht="45.75" customHeight="1" x14ac:dyDescent="0.2">
      <c r="A37" s="289" t="s">
        <v>260</v>
      </c>
      <c r="B37" s="290"/>
      <c r="C37" s="37" t="s">
        <v>250</v>
      </c>
      <c r="E37" s="38" t="s">
        <v>263</v>
      </c>
      <c r="F37" s="65"/>
      <c r="G37" s="70"/>
    </row>
    <row r="38" spans="1:7" ht="39" customHeight="1" x14ac:dyDescent="0.2">
      <c r="A38" s="291"/>
      <c r="B38" s="292"/>
      <c r="C38" s="37" t="s">
        <v>251</v>
      </c>
      <c r="E38" s="38" t="s">
        <v>264</v>
      </c>
      <c r="F38" s="65"/>
      <c r="G38" s="70"/>
    </row>
    <row r="39" spans="1:7" ht="38.25" customHeight="1" x14ac:dyDescent="0.2">
      <c r="A39" s="291"/>
      <c r="B39" s="292"/>
      <c r="C39" s="37" t="s">
        <v>252</v>
      </c>
      <c r="E39" s="38" t="s">
        <v>265</v>
      </c>
      <c r="F39" s="65"/>
      <c r="G39" s="70"/>
    </row>
    <row r="40" spans="1:7" ht="44.25" customHeight="1" x14ac:dyDescent="0.2">
      <c r="A40" s="291"/>
      <c r="B40" s="292"/>
      <c r="C40" s="37" t="s">
        <v>280</v>
      </c>
      <c r="E40" s="38" t="s">
        <v>266</v>
      </c>
      <c r="F40" s="65"/>
      <c r="G40" s="70"/>
    </row>
    <row r="41" spans="1:7" ht="28.5" customHeight="1" x14ac:dyDescent="0.2">
      <c r="A41" s="291"/>
      <c r="B41" s="292"/>
      <c r="C41" s="37" t="s">
        <v>253</v>
      </c>
      <c r="E41" s="38" t="s">
        <v>267</v>
      </c>
      <c r="F41" s="65"/>
      <c r="G41" s="70"/>
    </row>
    <row r="42" spans="1:7" ht="25.5" customHeight="1" x14ac:dyDescent="0.2">
      <c r="A42" s="291"/>
      <c r="B42" s="292"/>
      <c r="C42" s="37" t="s">
        <v>254</v>
      </c>
      <c r="E42" s="38" t="s">
        <v>262</v>
      </c>
      <c r="F42" s="65"/>
      <c r="G42" s="70"/>
    </row>
    <row r="43" spans="1:7" ht="27" customHeight="1" x14ac:dyDescent="0.2">
      <c r="A43" s="291"/>
      <c r="B43" s="292"/>
      <c r="C43" s="37" t="s">
        <v>255</v>
      </c>
      <c r="E43" s="38"/>
      <c r="F43" s="65"/>
      <c r="G43" s="70"/>
    </row>
    <row r="44" spans="1:7" ht="25.5" customHeight="1" x14ac:dyDescent="0.2">
      <c r="A44" s="291"/>
      <c r="B44" s="292"/>
      <c r="C44" s="37" t="s">
        <v>256</v>
      </c>
      <c r="E44" s="38"/>
      <c r="F44" s="65"/>
      <c r="G44" s="70"/>
    </row>
    <row r="45" spans="1:7" ht="29.25" customHeight="1" x14ac:dyDescent="0.2">
      <c r="A45" s="291"/>
      <c r="B45" s="292"/>
      <c r="C45" s="37" t="s">
        <v>257</v>
      </c>
      <c r="E45" s="38"/>
      <c r="F45" s="65"/>
      <c r="G45" s="70"/>
    </row>
    <row r="46" spans="1:7" ht="30.75" customHeight="1" x14ac:dyDescent="0.2">
      <c r="A46" s="291"/>
      <c r="B46" s="292"/>
      <c r="C46" s="37" t="s">
        <v>258</v>
      </c>
      <c r="E46" s="38"/>
      <c r="F46" s="65"/>
      <c r="G46" s="70"/>
    </row>
    <row r="47" spans="1:7" ht="39.75" customHeight="1" x14ac:dyDescent="0.2">
      <c r="A47" s="293"/>
      <c r="B47" s="294"/>
      <c r="C47" s="37" t="s">
        <v>259</v>
      </c>
      <c r="E47" s="38"/>
      <c r="F47" s="65"/>
      <c r="G47" s="70"/>
    </row>
    <row r="49" spans="1:8" ht="36" customHeight="1" x14ac:dyDescent="0.2">
      <c r="A49" s="286" t="s">
        <v>268</v>
      </c>
      <c r="B49" s="287"/>
      <c r="C49" s="288"/>
      <c r="E49" s="284"/>
      <c r="F49" s="284"/>
      <c r="G49" s="284"/>
      <c r="H49" s="28"/>
    </row>
    <row r="50" spans="1:8" ht="63.75" customHeight="1" x14ac:dyDescent="0.2">
      <c r="A50" s="285" t="s">
        <v>269</v>
      </c>
      <c r="B50" s="285"/>
      <c r="C50" s="37" t="s">
        <v>270</v>
      </c>
      <c r="E50" s="145"/>
      <c r="F50" s="145"/>
      <c r="G50" s="145"/>
      <c r="H50" s="35"/>
    </row>
    <row r="51" spans="1:8" ht="48" x14ac:dyDescent="0.2">
      <c r="A51" s="285"/>
      <c r="B51" s="285"/>
      <c r="C51" s="37" t="s">
        <v>271</v>
      </c>
      <c r="E51" s="146"/>
      <c r="F51" s="146"/>
      <c r="G51" s="146"/>
      <c r="H51" s="144"/>
    </row>
    <row r="52" spans="1:8" ht="106.5" customHeight="1" x14ac:dyDescent="0.2">
      <c r="A52" s="285"/>
      <c r="B52" s="285"/>
      <c r="C52" s="37" t="s">
        <v>272</v>
      </c>
      <c r="E52" s="145"/>
      <c r="F52" s="145"/>
      <c r="G52" s="145"/>
      <c r="H52" s="35"/>
    </row>
    <row r="53" spans="1:8" ht="58.5" customHeight="1" x14ac:dyDescent="0.2">
      <c r="A53" s="285"/>
      <c r="B53" s="285"/>
      <c r="C53" s="37" t="s">
        <v>273</v>
      </c>
      <c r="E53" s="145"/>
      <c r="F53" s="145"/>
      <c r="G53" s="145"/>
      <c r="H53" s="144"/>
    </row>
    <row r="54" spans="1:8" ht="106.5" customHeight="1" x14ac:dyDescent="0.2">
      <c r="A54" s="285"/>
      <c r="B54" s="285"/>
      <c r="C54" s="37" t="s">
        <v>274</v>
      </c>
      <c r="E54" s="145"/>
      <c r="F54" s="145"/>
      <c r="G54" s="145"/>
      <c r="H54" s="144"/>
    </row>
    <row r="55" spans="1:8" ht="48" x14ac:dyDescent="0.2">
      <c r="A55" s="285"/>
      <c r="B55" s="285"/>
      <c r="C55" s="37" t="s">
        <v>275</v>
      </c>
      <c r="E55" s="145"/>
      <c r="F55" s="145"/>
      <c r="G55" s="145"/>
      <c r="H55" s="144"/>
    </row>
    <row r="56" spans="1:8" x14ac:dyDescent="0.2">
      <c r="E56" s="62"/>
      <c r="F56" s="62"/>
      <c r="G56" s="63"/>
      <c r="H56" s="63"/>
    </row>
    <row r="57" spans="1:8" ht="41.25" customHeight="1" x14ac:dyDescent="0.2">
      <c r="A57" s="286" t="s">
        <v>288</v>
      </c>
      <c r="B57" s="287"/>
      <c r="C57" s="288"/>
      <c r="D57" s="67"/>
      <c r="E57" s="286" t="s">
        <v>289</v>
      </c>
      <c r="F57" s="287"/>
      <c r="G57" s="288"/>
      <c r="H57" s="64"/>
    </row>
    <row r="58" spans="1:8" ht="175.5" customHeight="1" x14ac:dyDescent="0.2">
      <c r="A58" s="285" t="s">
        <v>276</v>
      </c>
      <c r="B58" s="285"/>
      <c r="C58" s="37" t="s">
        <v>277</v>
      </c>
      <c r="D58" s="67"/>
      <c r="E58" s="295" t="s">
        <v>290</v>
      </c>
      <c r="F58" s="296"/>
      <c r="G58" s="297"/>
      <c r="H58" s="64"/>
    </row>
    <row r="59" spans="1:8" ht="141" customHeight="1" x14ac:dyDescent="0.2">
      <c r="A59" s="285"/>
      <c r="B59" s="285"/>
      <c r="C59" s="37" t="s">
        <v>278</v>
      </c>
      <c r="D59" s="67"/>
      <c r="E59" s="298"/>
      <c r="F59" s="299"/>
      <c r="G59" s="300"/>
      <c r="H59" s="64"/>
    </row>
    <row r="60" spans="1:8" ht="69" customHeight="1" x14ac:dyDescent="0.2">
      <c r="A60" s="285"/>
      <c r="B60" s="285"/>
      <c r="C60" s="37" t="s">
        <v>279</v>
      </c>
      <c r="D60" s="67"/>
      <c r="E60" s="301"/>
      <c r="F60" s="302"/>
      <c r="G60" s="303"/>
      <c r="H60" s="64"/>
    </row>
    <row r="61" spans="1:8" x14ac:dyDescent="0.2">
      <c r="E61" s="34"/>
      <c r="F61" s="34"/>
      <c r="G61" s="35"/>
      <c r="H61" s="35"/>
    </row>
    <row r="62" spans="1:8" ht="36" customHeight="1" x14ac:dyDescent="0.2">
      <c r="A62" s="286" t="s">
        <v>312</v>
      </c>
      <c r="B62" s="287"/>
      <c r="C62" s="288"/>
      <c r="E62" s="36" t="s">
        <v>336</v>
      </c>
    </row>
    <row r="63" spans="1:8" ht="66" customHeight="1" x14ac:dyDescent="0.2">
      <c r="A63" s="285" t="s">
        <v>313</v>
      </c>
      <c r="B63" s="285"/>
      <c r="C63" s="37" t="s">
        <v>365</v>
      </c>
      <c r="E63" s="37" t="s">
        <v>340</v>
      </c>
    </row>
    <row r="64" spans="1:8" ht="66" customHeight="1" x14ac:dyDescent="0.2">
      <c r="A64" s="285"/>
      <c r="B64" s="285"/>
      <c r="C64" s="37" t="s">
        <v>328</v>
      </c>
      <c r="E64" s="37" t="s">
        <v>344</v>
      </c>
    </row>
    <row r="65" spans="1:5" ht="46.5" customHeight="1" x14ac:dyDescent="0.2">
      <c r="A65" s="285"/>
      <c r="B65" s="285"/>
      <c r="C65" s="37" t="s">
        <v>320</v>
      </c>
      <c r="E65" s="37"/>
    </row>
    <row r="66" spans="1:5" ht="66.75" customHeight="1" x14ac:dyDescent="0.2">
      <c r="A66" s="285"/>
      <c r="B66" s="285"/>
      <c r="C66" s="37" t="s">
        <v>330</v>
      </c>
      <c r="E66" s="37"/>
    </row>
    <row r="67" spans="1:5" ht="66.75" customHeight="1" x14ac:dyDescent="0.2">
      <c r="A67" s="285"/>
      <c r="B67" s="285"/>
      <c r="C67" s="37" t="s">
        <v>334</v>
      </c>
      <c r="E67" s="37"/>
    </row>
    <row r="68" spans="1:5" ht="52.5" customHeight="1" x14ac:dyDescent="0.2">
      <c r="A68" s="285"/>
      <c r="B68" s="285"/>
      <c r="C68" s="37" t="s">
        <v>363</v>
      </c>
      <c r="E68" s="37"/>
    </row>
    <row r="69" spans="1:5" ht="48" customHeight="1" x14ac:dyDescent="0.2">
      <c r="A69" s="285" t="s">
        <v>314</v>
      </c>
      <c r="B69" s="285"/>
      <c r="C69" s="37" t="s">
        <v>321</v>
      </c>
      <c r="E69" s="37" t="s">
        <v>339</v>
      </c>
    </row>
    <row r="70" spans="1:5" ht="52.5" customHeight="1" x14ac:dyDescent="0.2">
      <c r="A70" s="285"/>
      <c r="B70" s="285"/>
      <c r="C70" s="37" t="s">
        <v>322</v>
      </c>
      <c r="E70" s="37" t="s">
        <v>342</v>
      </c>
    </row>
    <row r="71" spans="1:5" ht="48" customHeight="1" x14ac:dyDescent="0.2">
      <c r="A71" s="285"/>
      <c r="B71" s="285"/>
      <c r="C71" s="37" t="s">
        <v>345</v>
      </c>
      <c r="E71" s="37" t="s">
        <v>346</v>
      </c>
    </row>
    <row r="72" spans="1:5" ht="58.5" customHeight="1" x14ac:dyDescent="0.2">
      <c r="A72" s="285" t="s">
        <v>315</v>
      </c>
      <c r="B72" s="285"/>
      <c r="C72" s="37" t="s">
        <v>323</v>
      </c>
      <c r="E72" s="37" t="s">
        <v>337</v>
      </c>
    </row>
    <row r="73" spans="1:5" ht="60" customHeight="1" x14ac:dyDescent="0.2">
      <c r="A73" s="285"/>
      <c r="B73" s="285"/>
      <c r="C73" s="37" t="s">
        <v>324</v>
      </c>
      <c r="E73" s="37" t="s">
        <v>338</v>
      </c>
    </row>
    <row r="74" spans="1:5" ht="76.5" customHeight="1" x14ac:dyDescent="0.2">
      <c r="A74" s="285"/>
      <c r="B74" s="285"/>
      <c r="C74" s="37" t="s">
        <v>332</v>
      </c>
      <c r="E74" s="37" t="s">
        <v>366</v>
      </c>
    </row>
    <row r="75" spans="1:5" ht="39.75" customHeight="1" x14ac:dyDescent="0.2">
      <c r="A75" s="285"/>
      <c r="B75" s="285"/>
      <c r="C75" s="37" t="s">
        <v>331</v>
      </c>
      <c r="E75" s="37"/>
    </row>
    <row r="76" spans="1:5" ht="46.5" customHeight="1" x14ac:dyDescent="0.2">
      <c r="A76" s="285"/>
      <c r="B76" s="285"/>
      <c r="C76" s="37" t="s">
        <v>325</v>
      </c>
      <c r="E76" s="37"/>
    </row>
    <row r="77" spans="1:5" ht="35.25" customHeight="1" x14ac:dyDescent="0.2">
      <c r="A77" s="285" t="s">
        <v>316</v>
      </c>
      <c r="B77" s="285"/>
      <c r="C77" s="305" t="s">
        <v>326</v>
      </c>
      <c r="E77" s="305" t="s">
        <v>347</v>
      </c>
    </row>
    <row r="78" spans="1:5" x14ac:dyDescent="0.2">
      <c r="A78" s="285"/>
      <c r="B78" s="285"/>
      <c r="C78" s="306"/>
      <c r="E78" s="306"/>
    </row>
    <row r="79" spans="1:5" ht="84.75" customHeight="1" x14ac:dyDescent="0.2">
      <c r="A79" s="285"/>
      <c r="B79" s="285"/>
      <c r="C79" s="307"/>
      <c r="E79" s="307"/>
    </row>
    <row r="80" spans="1:5" ht="41.25" customHeight="1" x14ac:dyDescent="0.2">
      <c r="A80" s="285" t="s">
        <v>317</v>
      </c>
      <c r="B80" s="285"/>
      <c r="C80" s="37" t="s">
        <v>327</v>
      </c>
      <c r="E80" s="37" t="s">
        <v>349</v>
      </c>
    </row>
    <row r="81" spans="1:5" ht="69" customHeight="1" x14ac:dyDescent="0.2">
      <c r="A81" s="285"/>
      <c r="B81" s="285"/>
      <c r="C81" s="37" t="s">
        <v>364</v>
      </c>
      <c r="E81" s="84"/>
    </row>
    <row r="82" spans="1:5" ht="61.5" customHeight="1" x14ac:dyDescent="0.2">
      <c r="A82" s="285"/>
      <c r="B82" s="285"/>
      <c r="C82" s="37" t="s">
        <v>329</v>
      </c>
      <c r="E82" s="84"/>
    </row>
    <row r="83" spans="1:5" x14ac:dyDescent="0.2">
      <c r="A83" s="285" t="s">
        <v>318</v>
      </c>
      <c r="B83" s="285"/>
      <c r="C83" s="305" t="s">
        <v>333</v>
      </c>
      <c r="E83" s="305" t="s">
        <v>333</v>
      </c>
    </row>
    <row r="84" spans="1:5" x14ac:dyDescent="0.2">
      <c r="A84" s="285"/>
      <c r="B84" s="285"/>
      <c r="C84" s="306"/>
      <c r="E84" s="306"/>
    </row>
    <row r="85" spans="1:5" ht="63.75" customHeight="1" x14ac:dyDescent="0.2">
      <c r="A85" s="285"/>
      <c r="B85" s="285"/>
      <c r="C85" s="307"/>
      <c r="E85" s="307"/>
    </row>
    <row r="86" spans="1:5" x14ac:dyDescent="0.2">
      <c r="A86" s="285" t="s">
        <v>319</v>
      </c>
      <c r="B86" s="285"/>
      <c r="C86" s="305" t="s">
        <v>335</v>
      </c>
      <c r="E86" s="308" t="s">
        <v>341</v>
      </c>
    </row>
    <row r="87" spans="1:5" x14ac:dyDescent="0.2">
      <c r="A87" s="285"/>
      <c r="B87" s="285"/>
      <c r="C87" s="306"/>
      <c r="E87" s="308"/>
    </row>
    <row r="88" spans="1:5" ht="54" customHeight="1" x14ac:dyDescent="0.2">
      <c r="A88" s="285"/>
      <c r="B88" s="285"/>
      <c r="C88" s="307"/>
      <c r="E88" s="308"/>
    </row>
    <row r="89" spans="1:5" x14ac:dyDescent="0.2">
      <c r="A89" s="285" t="s">
        <v>343</v>
      </c>
      <c r="B89" s="285"/>
      <c r="C89" s="304" t="s">
        <v>362</v>
      </c>
      <c r="E89" s="304" t="s">
        <v>348</v>
      </c>
    </row>
    <row r="90" spans="1:5" x14ac:dyDescent="0.2">
      <c r="A90" s="285"/>
      <c r="B90" s="285"/>
      <c r="C90" s="304"/>
      <c r="E90" s="304"/>
    </row>
    <row r="91" spans="1:5" ht="86.25" customHeight="1" x14ac:dyDescent="0.2">
      <c r="A91" s="285"/>
      <c r="B91" s="285"/>
      <c r="C91" s="304"/>
      <c r="E91" s="304"/>
    </row>
  </sheetData>
  <mergeCells count="43">
    <mergeCell ref="A89:B91"/>
    <mergeCell ref="C89:C91"/>
    <mergeCell ref="E89:E91"/>
    <mergeCell ref="E83:E85"/>
    <mergeCell ref="E77:E79"/>
    <mergeCell ref="A80:B82"/>
    <mergeCell ref="A83:B85"/>
    <mergeCell ref="A86:B88"/>
    <mergeCell ref="C77:C79"/>
    <mergeCell ref="C83:C85"/>
    <mergeCell ref="C86:C88"/>
    <mergeCell ref="E86:E88"/>
    <mergeCell ref="A62:C62"/>
    <mergeCell ref="A63:B68"/>
    <mergeCell ref="A69:B71"/>
    <mergeCell ref="A72:B76"/>
    <mergeCell ref="A77:B79"/>
    <mergeCell ref="B12:B13"/>
    <mergeCell ref="E49:G49"/>
    <mergeCell ref="A50:B55"/>
    <mergeCell ref="A57:C57"/>
    <mergeCell ref="A58:B60"/>
    <mergeCell ref="A36:C36"/>
    <mergeCell ref="A37:B47"/>
    <mergeCell ref="A49:C49"/>
    <mergeCell ref="E57:G57"/>
    <mergeCell ref="E58:G60"/>
    <mergeCell ref="A1:E2"/>
    <mergeCell ref="B29:B32"/>
    <mergeCell ref="C29:C32"/>
    <mergeCell ref="C5:C11"/>
    <mergeCell ref="B5:B11"/>
    <mergeCell ref="D3:E4"/>
    <mergeCell ref="A3:C4"/>
    <mergeCell ref="A29:A34"/>
    <mergeCell ref="B24:B26"/>
    <mergeCell ref="A5:A28"/>
    <mergeCell ref="C24:C26"/>
    <mergeCell ref="B18:B19"/>
    <mergeCell ref="C18:C19"/>
    <mergeCell ref="B21:B23"/>
    <mergeCell ref="C21:C23"/>
    <mergeCell ref="C12:C17"/>
  </mergeCells>
  <pageMargins left="0.70866141732283472" right="0.70866141732283472" top="0" bottom="0" header="0" footer="0"/>
  <pageSetup paperSize="9" scale="4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
  <sheetViews>
    <sheetView workbookViewId="0"/>
  </sheetViews>
  <sheetFormatPr baseColWidth="10" defaultColWidth="9.1640625" defaultRowHeight="15" x14ac:dyDescent="0.2"/>
  <cols>
    <col min="1" max="1" width="5" customWidth="1"/>
    <col min="2" max="2" width="71.5" customWidth="1"/>
    <col min="3" max="3" width="79.5" bestFit="1" customWidth="1"/>
    <col min="4" max="4" width="9.1640625" style="2" customWidth="1"/>
    <col min="5" max="5" width="48" style="2" customWidth="1"/>
    <col min="6" max="8" width="9.1640625" style="2" customWidth="1"/>
    <col min="9" max="9" width="29.5" style="2" customWidth="1"/>
    <col min="10" max="10" width="9.1640625" style="2" customWidth="1"/>
    <col min="11" max="16384" width="9.1640625" style="2"/>
  </cols>
  <sheetData>
    <row r="1" spans="1:5" ht="16" x14ac:dyDescent="0.2">
      <c r="B1" s="1" t="s">
        <v>0</v>
      </c>
      <c r="C1" s="1"/>
    </row>
    <row r="2" spans="1:5" x14ac:dyDescent="0.2">
      <c r="B2" s="3" t="s">
        <v>1</v>
      </c>
      <c r="C2" s="6"/>
    </row>
    <row r="3" spans="1:5" ht="32" x14ac:dyDescent="0.2">
      <c r="B3" s="4" t="s">
        <v>4</v>
      </c>
      <c r="C3" s="7" t="e">
        <f>VLOOKUP(C2,#REF!,3,0)</f>
        <v>#REF!</v>
      </c>
    </row>
    <row r="4" spans="1:5" hidden="1" x14ac:dyDescent="0.2">
      <c r="B4" s="3" t="s">
        <v>7</v>
      </c>
      <c r="C4" s="6"/>
    </row>
    <row r="5" spans="1:5" ht="238.75" customHeight="1" x14ac:dyDescent="0.2">
      <c r="A5" s="2"/>
      <c r="B5" s="5" t="s">
        <v>5</v>
      </c>
      <c r="C5" s="8" t="e">
        <f>VLOOKUP(C2,#REF!,2)</f>
        <v>#REF!</v>
      </c>
      <c r="E5" s="9"/>
    </row>
  </sheetData>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783"/>
  <sheetViews>
    <sheetView topLeftCell="I8" zoomScale="136" zoomScaleNormal="63" workbookViewId="0">
      <selection activeCell="R10" sqref="R10"/>
    </sheetView>
  </sheetViews>
  <sheetFormatPr baseColWidth="10" defaultColWidth="8.83203125" defaultRowHeight="15" x14ac:dyDescent="0.2"/>
  <cols>
    <col min="1" max="1" width="11" customWidth="1"/>
    <col min="2" max="2" width="7.5" customWidth="1"/>
    <col min="3" max="3" width="24" customWidth="1"/>
    <col min="4" max="4" width="14.1640625" customWidth="1"/>
    <col min="5" max="5" width="22.5" customWidth="1"/>
    <col min="6" max="6" width="14.33203125" customWidth="1"/>
    <col min="7" max="7" width="17.1640625" customWidth="1"/>
    <col min="8" max="8" width="14.6640625" customWidth="1"/>
    <col min="9" max="9" width="18.33203125" style="21" customWidth="1"/>
    <col min="10" max="10" width="14.6640625" style="12" customWidth="1"/>
    <col min="11" max="11" width="11.83203125" style="12" customWidth="1"/>
    <col min="12" max="12" width="13.1640625" style="23" customWidth="1"/>
    <col min="13" max="13" width="17.6640625" style="12" customWidth="1"/>
    <col min="14" max="14" width="17" style="12" customWidth="1"/>
    <col min="15" max="15" width="18.5" style="12" customWidth="1"/>
    <col min="16" max="16" width="19.5" style="12" customWidth="1"/>
    <col min="17" max="17" width="13.33203125" style="12" customWidth="1"/>
    <col min="18" max="18" width="13" style="12" customWidth="1"/>
    <col min="19" max="19" width="15.33203125" style="12" customWidth="1"/>
    <col min="20" max="20" width="8.6640625" style="12" customWidth="1"/>
    <col min="21" max="21" width="11.83203125" style="12" customWidth="1"/>
    <col min="22" max="22" width="19" customWidth="1"/>
    <col min="23" max="23" width="9.1640625" customWidth="1"/>
  </cols>
  <sheetData>
    <row r="1" spans="1:23" ht="30.5" customHeight="1" thickBot="1" x14ac:dyDescent="0.25">
      <c r="A1" s="309" t="s">
        <v>556</v>
      </c>
      <c r="B1" s="309"/>
      <c r="C1" s="309"/>
      <c r="D1" s="309"/>
      <c r="E1" s="309"/>
      <c r="J1" s="92"/>
      <c r="K1" s="92"/>
      <c r="L1" s="147"/>
      <c r="M1" s="92"/>
      <c r="N1" s="92"/>
      <c r="O1" s="92"/>
      <c r="P1" s="92"/>
      <c r="Q1" s="92"/>
      <c r="R1" s="92"/>
      <c r="S1" s="92"/>
      <c r="T1" s="92"/>
      <c r="U1" s="92"/>
    </row>
    <row r="2" spans="1:23" ht="51" customHeight="1" thickBot="1" x14ac:dyDescent="0.25">
      <c r="A2" s="341" t="s">
        <v>368</v>
      </c>
      <c r="B2" s="341"/>
      <c r="C2" s="341"/>
      <c r="D2" s="341"/>
      <c r="E2" s="341"/>
      <c r="F2" s="341"/>
      <c r="G2" s="341"/>
      <c r="H2" s="341"/>
      <c r="I2" s="342" t="s">
        <v>8</v>
      </c>
      <c r="J2" s="342"/>
      <c r="K2" s="342"/>
      <c r="L2" s="342"/>
      <c r="M2" s="342"/>
      <c r="N2" s="343" t="s">
        <v>9</v>
      </c>
      <c r="O2" s="343"/>
      <c r="P2" s="343"/>
      <c r="Q2" s="343"/>
      <c r="R2" s="343"/>
      <c r="S2" s="343"/>
      <c r="T2" s="343"/>
      <c r="U2" s="343"/>
    </row>
    <row r="3" spans="1:23" ht="51" customHeight="1" thickBot="1" x14ac:dyDescent="0.25">
      <c r="A3" s="344" t="s">
        <v>197</v>
      </c>
      <c r="B3" s="344" t="s">
        <v>195</v>
      </c>
      <c r="C3" s="345" t="s">
        <v>196</v>
      </c>
      <c r="D3" s="344" t="s">
        <v>198</v>
      </c>
      <c r="E3" s="345" t="s">
        <v>369</v>
      </c>
      <c r="F3" s="345" t="s">
        <v>10</v>
      </c>
      <c r="G3" s="345" t="s">
        <v>11</v>
      </c>
      <c r="H3" s="345" t="s">
        <v>12</v>
      </c>
      <c r="I3" s="313" t="s">
        <v>13</v>
      </c>
      <c r="J3" s="313" t="s">
        <v>199</v>
      </c>
      <c r="K3" s="313" t="s">
        <v>14</v>
      </c>
      <c r="L3" s="313"/>
      <c r="M3" s="313"/>
      <c r="N3" s="346" t="s">
        <v>200</v>
      </c>
      <c r="O3" s="346" t="s">
        <v>15</v>
      </c>
      <c r="P3" s="346" t="s">
        <v>16</v>
      </c>
      <c r="Q3" s="348" t="s">
        <v>17</v>
      </c>
      <c r="R3" s="348"/>
      <c r="S3" s="348"/>
      <c r="T3" s="348"/>
      <c r="U3" s="348"/>
    </row>
    <row r="4" spans="1:23" ht="82.25" customHeight="1" thickBot="1" x14ac:dyDescent="0.25">
      <c r="A4" s="344"/>
      <c r="B4" s="344"/>
      <c r="C4" s="345"/>
      <c r="D4" s="344"/>
      <c r="E4" s="345"/>
      <c r="F4" s="345"/>
      <c r="G4" s="345"/>
      <c r="H4" s="345"/>
      <c r="I4" s="313"/>
      <c r="J4" s="313"/>
      <c r="K4" s="118" t="s">
        <v>18</v>
      </c>
      <c r="L4" s="118" t="s">
        <v>19</v>
      </c>
      <c r="M4" s="118" t="s">
        <v>20</v>
      </c>
      <c r="N4" s="346"/>
      <c r="O4" s="346"/>
      <c r="P4" s="347"/>
      <c r="Q4" s="119" t="s">
        <v>370</v>
      </c>
      <c r="R4" s="120" t="s">
        <v>21</v>
      </c>
      <c r="S4" s="120" t="s">
        <v>22</v>
      </c>
      <c r="T4" s="120" t="s">
        <v>23</v>
      </c>
      <c r="U4" s="120" t="s">
        <v>24</v>
      </c>
    </row>
    <row r="5" spans="1:23" ht="98.25" customHeight="1" thickBot="1" x14ac:dyDescent="0.25">
      <c r="A5" s="314" t="s">
        <v>202</v>
      </c>
      <c r="B5" s="317">
        <v>1</v>
      </c>
      <c r="C5" s="316" t="s">
        <v>487</v>
      </c>
      <c r="D5" s="321" t="s">
        <v>25</v>
      </c>
      <c r="E5" s="321" t="s">
        <v>486</v>
      </c>
      <c r="F5" s="320" t="s">
        <v>172</v>
      </c>
      <c r="G5" s="320" t="s">
        <v>35</v>
      </c>
      <c r="H5" s="318" t="s">
        <v>28</v>
      </c>
      <c r="I5" s="240" t="s">
        <v>427</v>
      </c>
      <c r="J5" s="334" t="s">
        <v>309</v>
      </c>
      <c r="K5" s="327" t="s">
        <v>188</v>
      </c>
      <c r="L5" s="329" t="s">
        <v>30</v>
      </c>
      <c r="M5" s="318" t="s">
        <v>31</v>
      </c>
      <c r="N5" s="310" t="s">
        <v>517</v>
      </c>
      <c r="O5" s="349" t="s">
        <v>518</v>
      </c>
      <c r="P5" s="323" t="s">
        <v>488</v>
      </c>
      <c r="Q5" s="352" t="s">
        <v>33</v>
      </c>
      <c r="R5" s="356">
        <v>2022</v>
      </c>
      <c r="S5" s="318" t="s">
        <v>263</v>
      </c>
      <c r="T5" s="355">
        <v>1</v>
      </c>
      <c r="U5" s="318" t="s">
        <v>172</v>
      </c>
      <c r="V5" s="121"/>
      <c r="W5" s="121"/>
    </row>
    <row r="6" spans="1:23" ht="9.5" customHeight="1" thickBot="1" x14ac:dyDescent="0.25">
      <c r="A6" s="314"/>
      <c r="B6" s="317"/>
      <c r="C6" s="317"/>
      <c r="D6" s="337"/>
      <c r="E6" s="338"/>
      <c r="F6" s="321"/>
      <c r="G6" s="331"/>
      <c r="H6" s="331"/>
      <c r="I6" s="240"/>
      <c r="J6" s="334"/>
      <c r="K6" s="328"/>
      <c r="L6" s="330"/>
      <c r="M6" s="331"/>
      <c r="N6" s="311"/>
      <c r="O6" s="350"/>
      <c r="P6" s="323"/>
      <c r="Q6" s="352"/>
      <c r="R6" s="357"/>
      <c r="S6" s="316"/>
      <c r="T6" s="316"/>
      <c r="U6" s="311"/>
      <c r="V6" s="121"/>
      <c r="W6" s="121"/>
    </row>
    <row r="7" spans="1:23" ht="86.5" customHeight="1" thickBot="1" x14ac:dyDescent="0.25">
      <c r="A7" s="314"/>
      <c r="B7" s="317"/>
      <c r="C7" s="317"/>
      <c r="D7" s="320" t="s">
        <v>34</v>
      </c>
      <c r="E7" s="320" t="s">
        <v>204</v>
      </c>
      <c r="F7" s="320" t="s">
        <v>172</v>
      </c>
      <c r="G7" s="320" t="s">
        <v>35</v>
      </c>
      <c r="H7" s="318" t="s">
        <v>28</v>
      </c>
      <c r="I7" s="240" t="s">
        <v>427</v>
      </c>
      <c r="J7" s="335" t="s">
        <v>310</v>
      </c>
      <c r="K7" s="332" t="s">
        <v>188</v>
      </c>
      <c r="L7" s="333" t="s">
        <v>30</v>
      </c>
      <c r="M7" s="320" t="str">
        <f>CONCATENATE(Parametri!D57,Parametri!E57,Parametri!F57)</f>
        <v>Medio</v>
      </c>
      <c r="N7" s="310" t="s">
        <v>517</v>
      </c>
      <c r="O7" s="351" t="s">
        <v>519</v>
      </c>
      <c r="P7" s="323" t="s">
        <v>489</v>
      </c>
      <c r="Q7" s="353" t="s">
        <v>33</v>
      </c>
      <c r="R7" s="318">
        <v>2022</v>
      </c>
      <c r="S7" s="318" t="s">
        <v>263</v>
      </c>
      <c r="T7" s="355">
        <v>1</v>
      </c>
      <c r="U7" s="318" t="s">
        <v>172</v>
      </c>
      <c r="V7" s="121"/>
      <c r="W7" s="121"/>
    </row>
    <row r="8" spans="1:23" ht="70.25" customHeight="1" thickBot="1" x14ac:dyDescent="0.25">
      <c r="A8" s="314"/>
      <c r="B8" s="317"/>
      <c r="C8" s="317"/>
      <c r="D8" s="339"/>
      <c r="E8" s="340"/>
      <c r="F8" s="321"/>
      <c r="G8" s="331"/>
      <c r="H8" s="331"/>
      <c r="I8" s="240"/>
      <c r="J8" s="336"/>
      <c r="K8" s="328"/>
      <c r="L8" s="330"/>
      <c r="M8" s="331"/>
      <c r="N8" s="311"/>
      <c r="O8" s="316"/>
      <c r="P8" s="323"/>
      <c r="Q8" s="354"/>
      <c r="R8" s="311"/>
      <c r="S8" s="316"/>
      <c r="T8" s="316"/>
      <c r="U8" s="311"/>
      <c r="V8" s="121"/>
      <c r="W8" s="121"/>
    </row>
    <row r="9" spans="1:23" ht="111.75" customHeight="1" thickBot="1" x14ac:dyDescent="0.25">
      <c r="A9" s="314"/>
      <c r="B9" s="317"/>
      <c r="C9" s="318"/>
      <c r="D9" s="122" t="s">
        <v>36</v>
      </c>
      <c r="E9" s="122" t="s">
        <v>499</v>
      </c>
      <c r="F9" s="122" t="s">
        <v>388</v>
      </c>
      <c r="G9" s="132" t="s">
        <v>35</v>
      </c>
      <c r="H9" s="127" t="s">
        <v>175</v>
      </c>
      <c r="I9" s="122" t="s">
        <v>427</v>
      </c>
      <c r="J9" s="122" t="s">
        <v>308</v>
      </c>
      <c r="K9" s="132" t="s">
        <v>188</v>
      </c>
      <c r="L9" s="152" t="s">
        <v>30</v>
      </c>
      <c r="M9" s="122" t="str">
        <f>CONCATENATE(Parametri!D58,Parametri!E58,Parametri!F58)</f>
        <v>Medio</v>
      </c>
      <c r="N9" s="124" t="s">
        <v>491</v>
      </c>
      <c r="O9" s="123" t="s">
        <v>490</v>
      </c>
      <c r="P9" s="125" t="s">
        <v>428</v>
      </c>
      <c r="Q9" s="151" t="s">
        <v>33</v>
      </c>
      <c r="R9" s="123">
        <v>2022</v>
      </c>
      <c r="S9" s="123" t="s">
        <v>263</v>
      </c>
      <c r="T9" s="153">
        <v>1</v>
      </c>
      <c r="U9" s="123" t="s">
        <v>172</v>
      </c>
      <c r="V9" s="121"/>
      <c r="W9" s="121"/>
    </row>
    <row r="10" spans="1:23" ht="77" customHeight="1" thickBot="1" x14ac:dyDescent="0.25">
      <c r="A10" s="314"/>
      <c r="B10" s="322">
        <v>2</v>
      </c>
      <c r="C10" s="323" t="s">
        <v>447</v>
      </c>
      <c r="D10" s="126" t="s">
        <v>39</v>
      </c>
      <c r="E10" s="126" t="s">
        <v>451</v>
      </c>
      <c r="F10" s="133" t="s">
        <v>172</v>
      </c>
      <c r="G10" s="128" t="s">
        <v>27</v>
      </c>
      <c r="H10" s="128" t="s">
        <v>178</v>
      </c>
      <c r="I10" s="126" t="s">
        <v>450</v>
      </c>
      <c r="J10" s="126" t="s">
        <v>310</v>
      </c>
      <c r="K10" s="134" t="s">
        <v>188</v>
      </c>
      <c r="L10" s="131" t="s">
        <v>30</v>
      </c>
      <c r="M10" s="126" t="str">
        <f>CONCATENATE([4]Parametri!D68,[4]Parametri!E68,[4]Parametri!F68)</f>
        <v>Medio</v>
      </c>
      <c r="N10" s="126" t="s">
        <v>500</v>
      </c>
      <c r="O10" s="126" t="s">
        <v>490</v>
      </c>
      <c r="P10" s="126" t="s">
        <v>492</v>
      </c>
      <c r="Q10" s="134" t="s">
        <v>33</v>
      </c>
      <c r="R10" s="126">
        <v>2022</v>
      </c>
      <c r="S10" s="126" t="s">
        <v>263</v>
      </c>
      <c r="T10" s="154">
        <v>1</v>
      </c>
      <c r="U10" s="126" t="s">
        <v>172</v>
      </c>
    </row>
    <row r="11" spans="1:23" ht="60" customHeight="1" thickBot="1" x14ac:dyDescent="0.25">
      <c r="A11" s="314"/>
      <c r="B11" s="322"/>
      <c r="C11" s="323"/>
      <c r="D11" s="126" t="s">
        <v>40</v>
      </c>
      <c r="E11" s="126" t="s">
        <v>520</v>
      </c>
      <c r="F11" s="133"/>
      <c r="G11" s="128"/>
      <c r="H11" s="128"/>
      <c r="I11" s="126"/>
      <c r="J11" s="126"/>
      <c r="K11" s="134"/>
      <c r="L11" s="131"/>
      <c r="M11" s="126"/>
      <c r="N11" s="126"/>
      <c r="O11" s="126"/>
      <c r="P11" s="126"/>
      <c r="Q11" s="134"/>
      <c r="R11" s="126"/>
      <c r="S11" s="126"/>
      <c r="T11" s="126"/>
      <c r="U11" s="126"/>
    </row>
    <row r="12" spans="1:23" ht="81" customHeight="1" thickBot="1" x14ac:dyDescent="0.25">
      <c r="A12" s="314"/>
      <c r="B12" s="324">
        <v>3</v>
      </c>
      <c r="C12" s="323" t="s">
        <v>493</v>
      </c>
      <c r="D12" s="126" t="s">
        <v>42</v>
      </c>
      <c r="E12" s="126" t="s">
        <v>448</v>
      </c>
      <c r="F12" s="126"/>
      <c r="G12" s="128"/>
      <c r="H12" s="128"/>
      <c r="I12" s="126"/>
      <c r="J12" s="126"/>
      <c r="K12" s="134"/>
      <c r="L12" s="131"/>
      <c r="M12" s="126"/>
      <c r="N12" s="126"/>
      <c r="O12" s="126"/>
      <c r="P12" s="126"/>
      <c r="Q12" s="134"/>
      <c r="R12" s="126"/>
      <c r="S12" s="126"/>
      <c r="T12" s="126"/>
      <c r="U12" s="126"/>
      <c r="V12" s="121"/>
    </row>
    <row r="13" spans="1:23" ht="52.25" customHeight="1" thickBot="1" x14ac:dyDescent="0.25">
      <c r="A13" s="314"/>
      <c r="B13" s="325"/>
      <c r="C13" s="323"/>
      <c r="D13" s="126" t="s">
        <v>207</v>
      </c>
      <c r="E13" s="126" t="s">
        <v>449</v>
      </c>
      <c r="F13" s="126"/>
      <c r="G13" s="128"/>
      <c r="H13" s="128"/>
      <c r="I13" s="126"/>
      <c r="J13" s="126"/>
      <c r="K13" s="134"/>
      <c r="L13" s="131"/>
      <c r="M13" s="126"/>
      <c r="N13" s="126"/>
      <c r="O13" s="126"/>
      <c r="P13" s="126"/>
      <c r="Q13" s="134"/>
      <c r="R13" s="126"/>
      <c r="S13" s="126"/>
      <c r="T13" s="126"/>
      <c r="U13" s="126"/>
      <c r="V13" s="121"/>
    </row>
    <row r="14" spans="1:23" ht="72.5" customHeight="1" thickBot="1" x14ac:dyDescent="0.25">
      <c r="A14" s="315"/>
      <c r="B14" s="319">
        <v>4</v>
      </c>
      <c r="C14" s="323" t="s">
        <v>286</v>
      </c>
      <c r="D14" s="126" t="s">
        <v>43</v>
      </c>
      <c r="E14" s="126" t="s">
        <v>494</v>
      </c>
      <c r="F14" s="126" t="s">
        <v>172</v>
      </c>
      <c r="G14" s="128" t="s">
        <v>35</v>
      </c>
      <c r="H14" s="128" t="s">
        <v>28</v>
      </c>
      <c r="I14" s="129" t="s">
        <v>431</v>
      </c>
      <c r="J14" s="126" t="s">
        <v>432</v>
      </c>
      <c r="K14" s="134" t="s">
        <v>188</v>
      </c>
      <c r="L14" s="131" t="s">
        <v>30</v>
      </c>
      <c r="M14" s="126" t="str">
        <f>CONCATENATE(Parametri!D95,Parametri!E95,Parametri!F95)</f>
        <v>Medio</v>
      </c>
      <c r="N14" s="155" t="s">
        <v>521</v>
      </c>
      <c r="O14" s="126" t="s">
        <v>522</v>
      </c>
      <c r="P14" s="126" t="s">
        <v>495</v>
      </c>
      <c r="Q14" s="134" t="s">
        <v>33</v>
      </c>
      <c r="R14" s="126">
        <v>2021</v>
      </c>
      <c r="S14" s="156" t="s">
        <v>524</v>
      </c>
      <c r="T14" s="154">
        <v>1</v>
      </c>
      <c r="U14" s="126" t="s">
        <v>172</v>
      </c>
      <c r="V14" s="121"/>
    </row>
    <row r="15" spans="1:23" ht="95" customHeight="1" thickBot="1" x14ac:dyDescent="0.25">
      <c r="A15" s="315"/>
      <c r="B15" s="319"/>
      <c r="C15" s="323"/>
      <c r="D15" s="126" t="s">
        <v>46</v>
      </c>
      <c r="E15" s="126" t="s">
        <v>429</v>
      </c>
      <c r="F15" s="133" t="s">
        <v>172</v>
      </c>
      <c r="G15" s="128" t="s">
        <v>35</v>
      </c>
      <c r="H15" s="128" t="s">
        <v>28</v>
      </c>
      <c r="I15" s="130" t="s">
        <v>496</v>
      </c>
      <c r="J15" s="155" t="s">
        <v>497</v>
      </c>
      <c r="K15" s="134" t="s">
        <v>188</v>
      </c>
      <c r="L15" s="131" t="s">
        <v>30</v>
      </c>
      <c r="M15" s="126" t="str">
        <f>CONCATENATE(Parametri!D96,Parametri!E96,Parametri!F96)</f>
        <v>Medio</v>
      </c>
      <c r="N15" s="155" t="s">
        <v>521</v>
      </c>
      <c r="O15" s="126" t="s">
        <v>522</v>
      </c>
      <c r="P15" s="126" t="s">
        <v>488</v>
      </c>
      <c r="Q15" s="134" t="s">
        <v>33</v>
      </c>
      <c r="R15" s="126">
        <v>2021</v>
      </c>
      <c r="S15" s="156" t="s">
        <v>525</v>
      </c>
      <c r="T15" s="154">
        <v>1</v>
      </c>
      <c r="U15" s="126" t="s">
        <v>172</v>
      </c>
      <c r="V15" s="121"/>
    </row>
    <row r="16" spans="1:23" ht="108.5" customHeight="1" x14ac:dyDescent="0.2">
      <c r="A16" s="315"/>
      <c r="B16" s="319"/>
      <c r="C16" s="323"/>
      <c r="D16" s="126" t="s">
        <v>47</v>
      </c>
      <c r="E16" s="126" t="s">
        <v>430</v>
      </c>
      <c r="F16" s="126" t="s">
        <v>182</v>
      </c>
      <c r="G16" s="128" t="s">
        <v>35</v>
      </c>
      <c r="H16" s="128" t="s">
        <v>28</v>
      </c>
      <c r="I16" s="130" t="s">
        <v>498</v>
      </c>
      <c r="J16" s="126" t="s">
        <v>308</v>
      </c>
      <c r="K16" s="134" t="s">
        <v>188</v>
      </c>
      <c r="L16" s="131" t="s">
        <v>30</v>
      </c>
      <c r="M16" s="126" t="str">
        <f>CONCATENATE(Parametri!D97,Parametri!E97,Parametri!F97)</f>
        <v>Medio</v>
      </c>
      <c r="N16" s="133" t="s">
        <v>523</v>
      </c>
      <c r="O16" s="126" t="s">
        <v>452</v>
      </c>
      <c r="P16" s="126" t="s">
        <v>433</v>
      </c>
      <c r="Q16" s="134" t="s">
        <v>33</v>
      </c>
      <c r="R16" s="126">
        <v>2021</v>
      </c>
      <c r="S16" s="156" t="s">
        <v>524</v>
      </c>
      <c r="T16" s="154">
        <v>1</v>
      </c>
      <c r="U16" s="126" t="s">
        <v>367</v>
      </c>
      <c r="V16" s="121"/>
    </row>
    <row r="17" spans="1:21" ht="40" customHeight="1" x14ac:dyDescent="0.2">
      <c r="A17" s="13"/>
      <c r="B17" s="14"/>
      <c r="C17" s="13"/>
      <c r="D17" s="14"/>
      <c r="E17" s="14"/>
      <c r="F17" s="14"/>
      <c r="I17" s="14"/>
      <c r="J17"/>
      <c r="K17" s="16"/>
      <c r="L17" s="17"/>
      <c r="M17" s="14" t="str">
        <f>CONCATENATE(Parametri!D109,Parametri!E109,Parametri!F109)</f>
        <v/>
      </c>
      <c r="N17"/>
      <c r="O17"/>
      <c r="P17"/>
      <c r="Q17"/>
      <c r="R17"/>
      <c r="S17"/>
      <c r="T17"/>
      <c r="U17"/>
    </row>
    <row r="18" spans="1:21" ht="40" customHeight="1" x14ac:dyDescent="0.2">
      <c r="A18" s="13"/>
      <c r="B18" s="14"/>
      <c r="C18" s="13"/>
      <c r="D18" s="14"/>
      <c r="E18" s="14"/>
      <c r="F18" s="14"/>
      <c r="I18" s="14"/>
      <c r="J18"/>
      <c r="K18" s="16"/>
      <c r="L18" s="17"/>
      <c r="M18" s="14" t="str">
        <f>CONCATENATE(Parametri!D110,Parametri!E110,Parametri!F110)</f>
        <v/>
      </c>
      <c r="N18"/>
      <c r="O18" s="111"/>
      <c r="P18"/>
      <c r="Q18"/>
      <c r="R18"/>
      <c r="S18"/>
      <c r="T18"/>
      <c r="U18"/>
    </row>
    <row r="19" spans="1:21" ht="40" customHeight="1" x14ac:dyDescent="0.2">
      <c r="A19" s="13"/>
      <c r="B19" s="14"/>
      <c r="C19" s="13"/>
      <c r="D19" s="14"/>
      <c r="E19" s="14"/>
      <c r="F19" s="14"/>
      <c r="I19" s="14"/>
      <c r="J19"/>
      <c r="K19" s="16"/>
      <c r="L19" s="17"/>
      <c r="M19" s="14" t="str">
        <f>CONCATENATE(Parametri!D111,Parametri!E111,Parametri!F111)</f>
        <v/>
      </c>
      <c r="N19"/>
      <c r="O19" s="111"/>
      <c r="P19"/>
      <c r="Q19"/>
      <c r="R19"/>
      <c r="S19"/>
      <c r="T19"/>
      <c r="U19"/>
    </row>
    <row r="20" spans="1:21" ht="40" customHeight="1" x14ac:dyDescent="0.2">
      <c r="A20" s="13"/>
      <c r="B20" s="14"/>
      <c r="C20" s="13"/>
      <c r="D20" s="14"/>
      <c r="E20" s="14"/>
      <c r="F20" s="14"/>
      <c r="I20" s="14"/>
      <c r="J20"/>
      <c r="K20" s="16"/>
      <c r="L20" s="17"/>
      <c r="M20" s="14" t="str">
        <f>CONCATENATE(Parametri!D112,Parametri!E112,Parametri!F112)</f>
        <v/>
      </c>
      <c r="N20"/>
      <c r="O20"/>
      <c r="P20"/>
      <c r="Q20"/>
      <c r="R20"/>
      <c r="S20"/>
      <c r="T20"/>
      <c r="U20"/>
    </row>
    <row r="21" spans="1:21" ht="40" customHeight="1" x14ac:dyDescent="0.2">
      <c r="A21" s="13"/>
      <c r="B21" s="14"/>
      <c r="C21" s="13"/>
      <c r="D21" s="14"/>
      <c r="E21" s="14"/>
      <c r="F21" s="14"/>
      <c r="I21" s="14"/>
      <c r="J21"/>
      <c r="K21" s="16"/>
      <c r="L21" s="17"/>
      <c r="M21" s="14" t="str">
        <f>CONCATENATE(Parametri!D113,Parametri!E113,Parametri!F113)</f>
        <v/>
      </c>
      <c r="N21"/>
      <c r="O21"/>
      <c r="P21"/>
      <c r="Q21"/>
      <c r="R21"/>
      <c r="S21"/>
      <c r="T21"/>
      <c r="U21"/>
    </row>
    <row r="22" spans="1:21" ht="40" customHeight="1" x14ac:dyDescent="0.2">
      <c r="A22" s="13"/>
      <c r="B22" s="14"/>
      <c r="C22" s="13"/>
      <c r="D22" s="14"/>
      <c r="E22" s="14"/>
      <c r="F22" s="14"/>
      <c r="I22" s="14"/>
      <c r="J22"/>
      <c r="K22" s="16"/>
      <c r="L22" s="17"/>
      <c r="M22" s="14" t="str">
        <f>CONCATENATE(Parametri!D114,Parametri!E114,Parametri!F114)</f>
        <v/>
      </c>
      <c r="N22"/>
      <c r="O22"/>
      <c r="P22"/>
      <c r="Q22"/>
      <c r="R22"/>
      <c r="S22"/>
      <c r="T22"/>
      <c r="U22"/>
    </row>
    <row r="23" spans="1:21" ht="40" customHeight="1" x14ac:dyDescent="0.2">
      <c r="A23" s="13"/>
      <c r="B23" s="14"/>
      <c r="C23" s="13"/>
      <c r="D23" s="14"/>
      <c r="E23" s="14"/>
      <c r="F23" s="14"/>
      <c r="I23" s="14"/>
      <c r="J23"/>
      <c r="K23" s="16"/>
      <c r="L23" s="17"/>
      <c r="M23" s="14" t="str">
        <f>CONCATENATE(Parametri!D115,Parametri!E115,Parametri!F115)</f>
        <v/>
      </c>
      <c r="N23"/>
      <c r="O23"/>
      <c r="P23"/>
      <c r="Q23"/>
      <c r="R23"/>
      <c r="S23"/>
      <c r="T23"/>
      <c r="U23"/>
    </row>
    <row r="24" spans="1:21" ht="40" customHeight="1" x14ac:dyDescent="0.2">
      <c r="A24" s="13"/>
      <c r="B24" s="14"/>
      <c r="C24" s="13"/>
      <c r="D24" s="14"/>
      <c r="E24" s="14"/>
      <c r="F24" s="14"/>
      <c r="J24"/>
      <c r="K24" s="16"/>
      <c r="L24" s="17"/>
      <c r="M24" s="14" t="str">
        <f>CONCATENATE(Parametri!D116,Parametri!E116,Parametri!F116)</f>
        <v/>
      </c>
      <c r="N24"/>
      <c r="O24"/>
      <c r="P24"/>
      <c r="Q24"/>
      <c r="R24"/>
      <c r="S24"/>
      <c r="T24"/>
      <c r="U24"/>
    </row>
    <row r="25" spans="1:21" ht="40" customHeight="1" x14ac:dyDescent="0.2">
      <c r="A25" s="13"/>
      <c r="B25" s="14"/>
      <c r="C25" s="13"/>
      <c r="D25" s="14"/>
      <c r="E25" s="14"/>
      <c r="F25" s="14"/>
      <c r="I25" s="14"/>
      <c r="J25"/>
      <c r="K25" s="16"/>
      <c r="L25" s="17"/>
      <c r="M25" s="14" t="str">
        <f>CONCATENATE(Parametri!D117,Parametri!E117,Parametri!F117)</f>
        <v/>
      </c>
      <c r="N25"/>
      <c r="O25"/>
      <c r="P25"/>
      <c r="Q25"/>
      <c r="R25"/>
      <c r="S25"/>
      <c r="T25"/>
      <c r="U25"/>
    </row>
    <row r="26" spans="1:21" ht="40" customHeight="1" x14ac:dyDescent="0.2">
      <c r="A26" s="13"/>
      <c r="B26" s="14"/>
      <c r="C26" s="13"/>
      <c r="D26" s="14"/>
      <c r="E26" s="14"/>
      <c r="F26" s="14"/>
      <c r="I26" s="14"/>
      <c r="J26"/>
      <c r="K26" s="16"/>
      <c r="L26" s="17"/>
      <c r="M26" s="14" t="str">
        <f>CONCATENATE(Parametri!D118,Parametri!E118,Parametri!F118)</f>
        <v/>
      </c>
      <c r="N26"/>
      <c r="O26"/>
      <c r="P26"/>
      <c r="Q26"/>
      <c r="R26"/>
      <c r="S26"/>
      <c r="T26"/>
      <c r="U26"/>
    </row>
    <row r="27" spans="1:21" ht="40" customHeight="1" x14ac:dyDescent="0.2">
      <c r="A27" s="13"/>
      <c r="B27" s="14"/>
      <c r="C27" s="13"/>
      <c r="D27" s="14"/>
      <c r="E27" s="14"/>
      <c r="F27" s="14"/>
      <c r="I27" s="14"/>
      <c r="J27"/>
      <c r="K27" s="16"/>
      <c r="L27" s="17"/>
      <c r="M27" s="14" t="str">
        <f>CONCATENATE(Parametri!D119,Parametri!E119,Parametri!F119)</f>
        <v/>
      </c>
      <c r="N27"/>
      <c r="O27"/>
      <c r="P27"/>
      <c r="Q27"/>
      <c r="R27"/>
      <c r="S27"/>
      <c r="T27"/>
      <c r="U27"/>
    </row>
    <row r="28" spans="1:21" ht="40" customHeight="1" x14ac:dyDescent="0.2">
      <c r="A28" s="13"/>
      <c r="B28" s="14"/>
      <c r="C28" s="13"/>
      <c r="D28" s="14"/>
      <c r="E28" s="14"/>
      <c r="F28" s="14"/>
      <c r="I28" s="14"/>
      <c r="J28"/>
      <c r="K28" s="16"/>
      <c r="L28" s="17"/>
      <c r="M28" s="14" t="str">
        <f>CONCATENATE(Parametri!D120,Parametri!E120,Parametri!F120)</f>
        <v/>
      </c>
      <c r="N28"/>
      <c r="O28"/>
      <c r="P28"/>
      <c r="Q28"/>
      <c r="R28"/>
      <c r="S28"/>
      <c r="T28"/>
      <c r="U28"/>
    </row>
    <row r="29" spans="1:21" ht="40" customHeight="1" x14ac:dyDescent="0.2">
      <c r="A29" s="13"/>
      <c r="B29" s="14"/>
      <c r="C29" s="13"/>
      <c r="D29" s="14"/>
      <c r="E29" s="14"/>
      <c r="F29" s="14"/>
      <c r="I29" s="14"/>
      <c r="J29"/>
      <c r="K29" s="16"/>
      <c r="L29" s="17"/>
      <c r="M29" s="14" t="str">
        <f>CONCATENATE(Parametri!D121,Parametri!E121,Parametri!F121)</f>
        <v/>
      </c>
      <c r="N29"/>
      <c r="O29"/>
      <c r="P29"/>
      <c r="Q29"/>
      <c r="R29"/>
      <c r="S29"/>
      <c r="T29"/>
      <c r="U29"/>
    </row>
    <row r="30" spans="1:21" ht="40" customHeight="1" x14ac:dyDescent="0.2">
      <c r="A30" s="13"/>
      <c r="B30" s="14"/>
      <c r="C30" s="13"/>
      <c r="D30" s="14"/>
      <c r="E30" s="14"/>
      <c r="F30" s="14"/>
      <c r="I30" s="14"/>
      <c r="J30"/>
      <c r="K30" s="16"/>
      <c r="L30" s="17"/>
      <c r="M30" s="14" t="str">
        <f>CONCATENATE(Parametri!D122,Parametri!E122,Parametri!F122)</f>
        <v/>
      </c>
      <c r="N30"/>
      <c r="O30"/>
      <c r="P30"/>
      <c r="Q30"/>
      <c r="R30"/>
      <c r="S30"/>
      <c r="T30"/>
      <c r="U30"/>
    </row>
    <row r="31" spans="1:21" ht="40" customHeight="1" x14ac:dyDescent="0.2">
      <c r="A31" s="13"/>
      <c r="B31" s="14"/>
      <c r="C31" s="13"/>
      <c r="D31" s="14"/>
      <c r="E31" s="14"/>
      <c r="F31" s="14"/>
      <c r="I31" s="14"/>
      <c r="J31"/>
      <c r="K31" s="16"/>
      <c r="L31" s="17"/>
      <c r="M31" s="14" t="str">
        <f>CONCATENATE(Parametri!D123,Parametri!E123,Parametri!F123)</f>
        <v/>
      </c>
      <c r="N31"/>
      <c r="O31"/>
      <c r="P31"/>
      <c r="Q31"/>
      <c r="R31"/>
      <c r="S31"/>
      <c r="T31"/>
      <c r="U31"/>
    </row>
    <row r="32" spans="1:21" ht="40" customHeight="1" x14ac:dyDescent="0.2">
      <c r="A32" s="13"/>
      <c r="B32" s="14"/>
      <c r="C32" s="13"/>
      <c r="D32" s="14"/>
      <c r="E32" s="14"/>
      <c r="F32" s="14"/>
      <c r="I32" s="14"/>
      <c r="J32"/>
      <c r="K32" s="16"/>
      <c r="L32" s="17"/>
      <c r="M32" s="14" t="str">
        <f>CONCATENATE(Parametri!D124,Parametri!E124,Parametri!F124)</f>
        <v/>
      </c>
      <c r="N32"/>
      <c r="O32"/>
      <c r="P32"/>
      <c r="Q32"/>
      <c r="R32"/>
      <c r="S32"/>
      <c r="T32"/>
      <c r="U32"/>
    </row>
    <row r="33" spans="1:21" ht="40" customHeight="1" x14ac:dyDescent="0.2">
      <c r="A33" s="13"/>
      <c r="B33" s="14"/>
      <c r="C33" s="13"/>
      <c r="D33" s="14"/>
      <c r="E33" s="14"/>
      <c r="F33" s="13"/>
      <c r="I33" s="14"/>
      <c r="J33"/>
      <c r="K33" s="16"/>
      <c r="L33" s="17"/>
      <c r="M33" s="14" t="str">
        <f>CONCATENATE(Parametri!D125,Parametri!E125,Parametri!F125)</f>
        <v/>
      </c>
      <c r="N33"/>
      <c r="O33"/>
      <c r="P33"/>
      <c r="Q33"/>
      <c r="R33"/>
      <c r="S33"/>
      <c r="T33"/>
      <c r="U33"/>
    </row>
    <row r="34" spans="1:21" ht="40" customHeight="1" x14ac:dyDescent="0.2">
      <c r="A34" s="13"/>
      <c r="B34" s="14"/>
      <c r="C34" s="13"/>
      <c r="D34" s="14"/>
      <c r="E34" s="14"/>
      <c r="F34" s="13"/>
      <c r="J34"/>
      <c r="K34" s="16"/>
      <c r="L34" s="17"/>
      <c r="M34" s="14" t="str">
        <f>CONCATENATE(Parametri!D126,Parametri!E126,Parametri!F126)</f>
        <v/>
      </c>
      <c r="N34"/>
      <c r="O34"/>
      <c r="P34"/>
      <c r="Q34"/>
      <c r="R34"/>
      <c r="S34"/>
      <c r="T34"/>
      <c r="U34"/>
    </row>
    <row r="35" spans="1:21" x14ac:dyDescent="0.2">
      <c r="A35" s="148"/>
      <c r="B35" s="148"/>
      <c r="C35" s="148"/>
      <c r="D35" s="28"/>
      <c r="J35"/>
      <c r="K35"/>
      <c r="L35" s="22"/>
      <c r="M35"/>
      <c r="N35"/>
      <c r="O35"/>
      <c r="P35"/>
      <c r="Q35"/>
      <c r="R35"/>
      <c r="S35"/>
      <c r="T35"/>
      <c r="U35"/>
    </row>
    <row r="36" spans="1:21" x14ac:dyDescent="0.2">
      <c r="A36" s="149"/>
      <c r="B36" s="312"/>
      <c r="C36" s="312"/>
      <c r="D36" s="28"/>
      <c r="J36"/>
      <c r="K36"/>
      <c r="L36" s="22"/>
      <c r="M36"/>
      <c r="N36"/>
      <c r="O36"/>
      <c r="P36"/>
      <c r="Q36"/>
      <c r="R36"/>
      <c r="S36"/>
      <c r="T36"/>
      <c r="U36"/>
    </row>
    <row r="37" spans="1:21" x14ac:dyDescent="0.2">
      <c r="A37" s="150"/>
      <c r="B37" s="284"/>
      <c r="C37" s="284"/>
      <c r="D37" s="28"/>
      <c r="J37"/>
      <c r="K37"/>
      <c r="L37" s="22"/>
      <c r="M37"/>
      <c r="N37"/>
      <c r="O37"/>
      <c r="P37"/>
      <c r="Q37"/>
      <c r="R37"/>
      <c r="S37"/>
      <c r="T37"/>
      <c r="U37"/>
    </row>
    <row r="38" spans="1:21" ht="16" x14ac:dyDescent="0.2">
      <c r="A38" s="150"/>
      <c r="B38" s="326"/>
      <c r="C38" s="326"/>
      <c r="D38" s="28"/>
      <c r="J38"/>
      <c r="K38"/>
      <c r="L38" s="22"/>
      <c r="M38"/>
      <c r="N38"/>
      <c r="O38"/>
      <c r="P38"/>
      <c r="Q38"/>
      <c r="R38"/>
      <c r="S38"/>
      <c r="T38"/>
      <c r="U38"/>
    </row>
    <row r="39" spans="1:21" x14ac:dyDescent="0.2">
      <c r="A39" s="148"/>
      <c r="B39" s="148"/>
      <c r="C39" s="148"/>
      <c r="D39" s="28"/>
      <c r="J39"/>
      <c r="K39"/>
      <c r="L39" s="22"/>
      <c r="M39"/>
      <c r="N39"/>
      <c r="O39"/>
      <c r="P39"/>
      <c r="Q39"/>
      <c r="R39"/>
      <c r="S39"/>
      <c r="T39"/>
      <c r="U39"/>
    </row>
    <row r="40" spans="1:21" x14ac:dyDescent="0.2">
      <c r="A40" s="148"/>
      <c r="B40" s="148"/>
      <c r="C40" s="148"/>
      <c r="D40" s="28"/>
      <c r="J40"/>
      <c r="K40"/>
      <c r="L40" s="22"/>
      <c r="M40"/>
      <c r="N40"/>
      <c r="O40"/>
      <c r="P40"/>
      <c r="Q40"/>
      <c r="R40"/>
      <c r="S40"/>
      <c r="T40"/>
      <c r="U40"/>
    </row>
    <row r="41" spans="1:21" x14ac:dyDescent="0.2">
      <c r="J41"/>
      <c r="K41"/>
      <c r="L41" s="22"/>
      <c r="M41"/>
      <c r="N41"/>
      <c r="O41"/>
      <c r="P41"/>
      <c r="Q41"/>
      <c r="R41"/>
      <c r="S41"/>
      <c r="T41"/>
      <c r="U41"/>
    </row>
    <row r="42" spans="1:21" x14ac:dyDescent="0.2">
      <c r="J42"/>
      <c r="K42"/>
      <c r="L42" s="22"/>
      <c r="M42"/>
      <c r="N42"/>
      <c r="O42"/>
      <c r="P42"/>
      <c r="Q42"/>
      <c r="R42"/>
      <c r="S42"/>
      <c r="T42"/>
      <c r="U42"/>
    </row>
    <row r="43" spans="1:21" x14ac:dyDescent="0.2">
      <c r="J43"/>
      <c r="K43"/>
      <c r="L43" s="22"/>
      <c r="M43"/>
      <c r="N43"/>
      <c r="O43"/>
      <c r="P43"/>
      <c r="Q43"/>
      <c r="R43"/>
      <c r="S43"/>
      <c r="T43"/>
      <c r="U43"/>
    </row>
    <row r="44" spans="1:21" x14ac:dyDescent="0.2">
      <c r="J44"/>
      <c r="K44"/>
      <c r="L44" s="22"/>
      <c r="M44"/>
      <c r="N44"/>
      <c r="O44"/>
      <c r="P44"/>
      <c r="Q44"/>
      <c r="R44"/>
      <c r="S44"/>
      <c r="T44"/>
      <c r="U44"/>
    </row>
    <row r="45" spans="1:21" x14ac:dyDescent="0.2">
      <c r="J45"/>
      <c r="K45"/>
      <c r="L45" s="22"/>
      <c r="M45"/>
      <c r="N45"/>
      <c r="O45"/>
      <c r="P45"/>
      <c r="Q45"/>
      <c r="R45"/>
      <c r="S45"/>
      <c r="T45"/>
      <c r="U45"/>
    </row>
    <row r="46" spans="1:21" x14ac:dyDescent="0.2">
      <c r="J46"/>
      <c r="K46"/>
      <c r="L46" s="22"/>
      <c r="M46"/>
      <c r="N46"/>
      <c r="O46"/>
      <c r="P46"/>
      <c r="Q46"/>
      <c r="R46"/>
      <c r="S46"/>
      <c r="T46"/>
      <c r="U46"/>
    </row>
    <row r="47" spans="1:21" x14ac:dyDescent="0.2">
      <c r="J47"/>
      <c r="K47"/>
      <c r="L47" s="22"/>
      <c r="M47"/>
      <c r="N47"/>
      <c r="O47"/>
      <c r="P47"/>
      <c r="Q47"/>
      <c r="R47"/>
      <c r="S47"/>
      <c r="T47"/>
      <c r="U47"/>
    </row>
    <row r="48" spans="1:21" x14ac:dyDescent="0.2">
      <c r="J48"/>
      <c r="K48"/>
      <c r="L48" s="22"/>
      <c r="M48"/>
      <c r="N48"/>
      <c r="O48"/>
      <c r="P48"/>
      <c r="Q48"/>
      <c r="R48"/>
      <c r="S48"/>
      <c r="T48"/>
      <c r="U48"/>
    </row>
    <row r="49" spans="10:21" x14ac:dyDescent="0.2">
      <c r="J49"/>
      <c r="K49"/>
      <c r="L49" s="22"/>
      <c r="M49"/>
      <c r="N49"/>
      <c r="O49"/>
      <c r="P49"/>
      <c r="Q49"/>
      <c r="R49"/>
      <c r="S49"/>
      <c r="T49"/>
      <c r="U49"/>
    </row>
    <row r="50" spans="10:21" x14ac:dyDescent="0.2">
      <c r="J50"/>
      <c r="K50"/>
      <c r="L50" s="22"/>
      <c r="M50"/>
      <c r="N50"/>
      <c r="O50"/>
      <c r="P50"/>
      <c r="Q50"/>
      <c r="R50"/>
      <c r="S50"/>
      <c r="T50"/>
      <c r="U50"/>
    </row>
    <row r="51" spans="10:21" x14ac:dyDescent="0.2">
      <c r="J51"/>
      <c r="K51"/>
      <c r="L51" s="22"/>
      <c r="M51"/>
      <c r="N51"/>
      <c r="O51"/>
      <c r="P51"/>
      <c r="Q51"/>
      <c r="R51"/>
      <c r="S51"/>
      <c r="T51"/>
      <c r="U51"/>
    </row>
    <row r="52" spans="10:21" x14ac:dyDescent="0.2">
      <c r="J52"/>
      <c r="K52"/>
      <c r="L52" s="22"/>
      <c r="M52"/>
      <c r="N52"/>
      <c r="O52"/>
      <c r="P52"/>
      <c r="Q52"/>
      <c r="R52"/>
      <c r="S52"/>
      <c r="T52"/>
      <c r="U52"/>
    </row>
    <row r="53" spans="10:21" x14ac:dyDescent="0.2">
      <c r="J53"/>
      <c r="K53"/>
      <c r="L53" s="22"/>
      <c r="M53"/>
      <c r="N53"/>
      <c r="O53"/>
      <c r="P53"/>
      <c r="Q53"/>
      <c r="R53"/>
      <c r="S53"/>
      <c r="T53"/>
      <c r="U53"/>
    </row>
    <row r="54" spans="10:21" x14ac:dyDescent="0.2">
      <c r="J54"/>
      <c r="K54"/>
      <c r="L54" s="22"/>
      <c r="M54"/>
      <c r="N54"/>
      <c r="O54"/>
      <c r="P54"/>
      <c r="Q54"/>
      <c r="R54"/>
      <c r="S54"/>
      <c r="T54"/>
      <c r="U54"/>
    </row>
    <row r="55" spans="10:21" x14ac:dyDescent="0.2">
      <c r="J55"/>
      <c r="K55"/>
      <c r="L55" s="22"/>
      <c r="M55"/>
      <c r="N55"/>
      <c r="O55"/>
      <c r="P55"/>
      <c r="Q55"/>
      <c r="R55"/>
      <c r="S55"/>
      <c r="T55"/>
      <c r="U55"/>
    </row>
    <row r="56" spans="10:21" x14ac:dyDescent="0.2">
      <c r="J56"/>
      <c r="K56"/>
      <c r="L56" s="22"/>
      <c r="M56"/>
      <c r="N56"/>
      <c r="O56"/>
      <c r="P56"/>
      <c r="Q56"/>
      <c r="R56"/>
      <c r="S56"/>
      <c r="T56"/>
      <c r="U56"/>
    </row>
    <row r="57" spans="10:21" x14ac:dyDescent="0.2">
      <c r="J57"/>
      <c r="K57"/>
      <c r="L57" s="22"/>
      <c r="M57"/>
      <c r="N57"/>
      <c r="O57"/>
      <c r="P57"/>
      <c r="Q57"/>
      <c r="R57"/>
      <c r="S57"/>
      <c r="T57"/>
      <c r="U57"/>
    </row>
    <row r="58" spans="10:21" x14ac:dyDescent="0.2">
      <c r="J58"/>
      <c r="K58"/>
      <c r="L58" s="22"/>
      <c r="M58"/>
      <c r="N58"/>
      <c r="O58"/>
      <c r="P58"/>
      <c r="Q58"/>
      <c r="R58"/>
      <c r="S58"/>
      <c r="T58"/>
      <c r="U58"/>
    </row>
    <row r="59" spans="10:21" x14ac:dyDescent="0.2">
      <c r="J59"/>
      <c r="K59"/>
      <c r="L59" s="22"/>
      <c r="M59"/>
      <c r="N59"/>
      <c r="O59"/>
      <c r="P59"/>
      <c r="Q59"/>
      <c r="R59"/>
      <c r="S59"/>
      <c r="T59"/>
      <c r="U59"/>
    </row>
    <row r="60" spans="10:21" x14ac:dyDescent="0.2">
      <c r="J60"/>
      <c r="K60"/>
      <c r="L60" s="22"/>
      <c r="M60"/>
      <c r="N60"/>
      <c r="O60"/>
      <c r="P60"/>
      <c r="Q60"/>
      <c r="R60"/>
      <c r="S60"/>
      <c r="T60"/>
      <c r="U60"/>
    </row>
    <row r="61" spans="10:21" x14ac:dyDescent="0.2">
      <c r="J61"/>
      <c r="K61"/>
      <c r="L61" s="22"/>
      <c r="M61"/>
      <c r="N61"/>
      <c r="O61"/>
      <c r="P61"/>
      <c r="Q61"/>
      <c r="R61"/>
      <c r="S61"/>
      <c r="T61"/>
      <c r="U61"/>
    </row>
    <row r="62" spans="10:21" x14ac:dyDescent="0.2">
      <c r="J62"/>
      <c r="K62"/>
      <c r="L62" s="22"/>
      <c r="M62"/>
      <c r="N62"/>
      <c r="O62"/>
      <c r="P62"/>
      <c r="Q62"/>
      <c r="R62"/>
      <c r="S62"/>
      <c r="T62"/>
      <c r="U62"/>
    </row>
    <row r="63" spans="10:21" x14ac:dyDescent="0.2">
      <c r="J63"/>
      <c r="K63"/>
      <c r="L63" s="22"/>
      <c r="M63"/>
      <c r="N63"/>
      <c r="O63"/>
      <c r="P63"/>
      <c r="Q63"/>
      <c r="R63"/>
      <c r="S63"/>
      <c r="T63"/>
      <c r="U63"/>
    </row>
    <row r="64" spans="10:21" x14ac:dyDescent="0.2">
      <c r="J64"/>
      <c r="K64"/>
      <c r="L64" s="22"/>
      <c r="M64"/>
      <c r="N64"/>
      <c r="O64"/>
      <c r="P64"/>
      <c r="Q64"/>
      <c r="R64"/>
      <c r="S64"/>
      <c r="T64"/>
      <c r="U64"/>
    </row>
    <row r="65" spans="10:21" x14ac:dyDescent="0.2">
      <c r="J65"/>
      <c r="K65"/>
      <c r="L65" s="22"/>
      <c r="M65"/>
      <c r="N65"/>
      <c r="O65"/>
      <c r="P65"/>
      <c r="Q65"/>
      <c r="R65"/>
      <c r="S65"/>
      <c r="T65"/>
      <c r="U65"/>
    </row>
    <row r="66" spans="10:21" x14ac:dyDescent="0.2">
      <c r="J66"/>
      <c r="K66"/>
      <c r="L66" s="22"/>
      <c r="M66"/>
      <c r="N66"/>
      <c r="O66"/>
      <c r="P66"/>
      <c r="Q66"/>
      <c r="R66"/>
      <c r="S66"/>
      <c r="T66"/>
      <c r="U66"/>
    </row>
    <row r="67" spans="10:21" x14ac:dyDescent="0.2">
      <c r="J67"/>
      <c r="K67"/>
      <c r="L67" s="22"/>
      <c r="M67"/>
      <c r="N67"/>
      <c r="O67"/>
      <c r="P67"/>
      <c r="Q67"/>
      <c r="R67"/>
      <c r="S67"/>
      <c r="T67"/>
      <c r="U67"/>
    </row>
    <row r="68" spans="10:21" x14ac:dyDescent="0.2">
      <c r="J68"/>
      <c r="K68"/>
      <c r="L68" s="22"/>
      <c r="M68"/>
      <c r="N68"/>
      <c r="O68"/>
      <c r="P68"/>
      <c r="Q68"/>
      <c r="R68"/>
      <c r="S68"/>
      <c r="T68"/>
      <c r="U68"/>
    </row>
    <row r="69" spans="10:21" x14ac:dyDescent="0.2">
      <c r="J69"/>
      <c r="K69"/>
      <c r="L69" s="22"/>
      <c r="M69"/>
      <c r="N69"/>
      <c r="O69"/>
      <c r="P69"/>
      <c r="Q69"/>
      <c r="R69"/>
      <c r="S69"/>
      <c r="T69"/>
      <c r="U69"/>
    </row>
    <row r="70" spans="10:21" x14ac:dyDescent="0.2">
      <c r="J70"/>
      <c r="K70"/>
      <c r="L70" s="22"/>
      <c r="M70"/>
      <c r="N70"/>
      <c r="O70"/>
      <c r="P70"/>
      <c r="Q70"/>
      <c r="R70"/>
      <c r="S70"/>
      <c r="T70"/>
      <c r="U70"/>
    </row>
    <row r="71" spans="10:21" x14ac:dyDescent="0.2">
      <c r="J71"/>
      <c r="K71"/>
      <c r="L71" s="22"/>
      <c r="M71"/>
      <c r="N71"/>
      <c r="O71"/>
      <c r="P71"/>
      <c r="Q71"/>
      <c r="R71"/>
      <c r="S71"/>
      <c r="T71"/>
      <c r="U71"/>
    </row>
    <row r="72" spans="10:21" x14ac:dyDescent="0.2">
      <c r="J72"/>
      <c r="K72"/>
      <c r="L72" s="22"/>
      <c r="M72"/>
      <c r="N72"/>
      <c r="O72"/>
      <c r="P72"/>
      <c r="Q72"/>
      <c r="R72"/>
      <c r="S72"/>
      <c r="T72"/>
      <c r="U72"/>
    </row>
    <row r="73" spans="10:21" x14ac:dyDescent="0.2">
      <c r="J73"/>
      <c r="K73"/>
      <c r="L73" s="22"/>
      <c r="M73"/>
      <c r="N73"/>
      <c r="O73"/>
      <c r="P73"/>
      <c r="Q73"/>
      <c r="R73"/>
      <c r="S73"/>
      <c r="T73"/>
      <c r="U73"/>
    </row>
    <row r="74" spans="10:21" x14ac:dyDescent="0.2">
      <c r="J74"/>
      <c r="K74"/>
      <c r="L74" s="22"/>
      <c r="M74"/>
      <c r="N74"/>
      <c r="O74"/>
      <c r="P74"/>
      <c r="Q74"/>
      <c r="R74"/>
      <c r="S74"/>
      <c r="T74"/>
      <c r="U74"/>
    </row>
    <row r="75" spans="10:21" x14ac:dyDescent="0.2">
      <c r="J75"/>
      <c r="K75"/>
      <c r="L75" s="22"/>
      <c r="M75"/>
      <c r="N75"/>
      <c r="O75"/>
      <c r="P75"/>
      <c r="Q75"/>
      <c r="R75"/>
      <c r="S75"/>
      <c r="T75"/>
      <c r="U75"/>
    </row>
    <row r="76" spans="10:21" x14ac:dyDescent="0.2">
      <c r="J76"/>
      <c r="K76"/>
      <c r="L76" s="22"/>
      <c r="M76"/>
      <c r="N76"/>
      <c r="O76"/>
      <c r="P76"/>
      <c r="Q76"/>
      <c r="R76"/>
      <c r="S76"/>
      <c r="T76"/>
      <c r="U76"/>
    </row>
    <row r="77" spans="10:21" x14ac:dyDescent="0.2">
      <c r="J77"/>
      <c r="K77"/>
      <c r="L77" s="22"/>
      <c r="M77"/>
      <c r="N77"/>
      <c r="O77"/>
      <c r="P77"/>
      <c r="Q77"/>
      <c r="R77"/>
      <c r="S77"/>
      <c r="T77"/>
      <c r="U77"/>
    </row>
    <row r="78" spans="10:21" x14ac:dyDescent="0.2">
      <c r="J78"/>
      <c r="K78"/>
      <c r="L78" s="22"/>
      <c r="M78"/>
      <c r="N78"/>
      <c r="O78"/>
      <c r="P78"/>
      <c r="Q78"/>
      <c r="R78"/>
      <c r="S78"/>
      <c r="T78"/>
      <c r="U78"/>
    </row>
    <row r="79" spans="10:21" x14ac:dyDescent="0.2">
      <c r="J79"/>
      <c r="K79"/>
      <c r="L79" s="22"/>
      <c r="M79"/>
      <c r="N79"/>
      <c r="O79"/>
      <c r="P79"/>
      <c r="Q79"/>
      <c r="R79"/>
      <c r="S79"/>
      <c r="T79"/>
      <c r="U79"/>
    </row>
    <row r="80" spans="10:21" x14ac:dyDescent="0.2">
      <c r="J80"/>
      <c r="K80"/>
      <c r="L80" s="22"/>
      <c r="M80"/>
      <c r="N80"/>
      <c r="O80"/>
      <c r="P80"/>
      <c r="Q80"/>
      <c r="R80"/>
      <c r="S80"/>
      <c r="T80"/>
      <c r="U80"/>
    </row>
    <row r="81" spans="10:21" x14ac:dyDescent="0.2">
      <c r="J81"/>
      <c r="K81"/>
      <c r="L81" s="22"/>
      <c r="M81"/>
      <c r="N81"/>
      <c r="O81"/>
      <c r="P81"/>
      <c r="Q81"/>
      <c r="R81"/>
      <c r="S81"/>
      <c r="T81"/>
      <c r="U81"/>
    </row>
    <row r="82" spans="10:21" x14ac:dyDescent="0.2">
      <c r="J82"/>
      <c r="K82"/>
      <c r="L82" s="22"/>
      <c r="M82"/>
      <c r="N82"/>
      <c r="O82"/>
      <c r="P82"/>
      <c r="Q82"/>
      <c r="R82"/>
      <c r="S82"/>
      <c r="T82"/>
      <c r="U82"/>
    </row>
    <row r="83" spans="10:21" x14ac:dyDescent="0.2">
      <c r="J83"/>
      <c r="K83"/>
      <c r="L83" s="22"/>
      <c r="M83"/>
      <c r="N83"/>
      <c r="O83"/>
      <c r="P83"/>
      <c r="Q83"/>
      <c r="R83"/>
      <c r="S83"/>
      <c r="T83"/>
      <c r="U83"/>
    </row>
    <row r="84" spans="10:21" x14ac:dyDescent="0.2">
      <c r="J84"/>
      <c r="K84"/>
      <c r="L84" s="22"/>
      <c r="M84"/>
      <c r="N84"/>
      <c r="O84"/>
      <c r="P84"/>
      <c r="Q84"/>
      <c r="R84"/>
      <c r="S84"/>
      <c r="T84"/>
      <c r="U84"/>
    </row>
    <row r="85" spans="10:21" x14ac:dyDescent="0.2">
      <c r="J85"/>
      <c r="K85"/>
      <c r="L85" s="22"/>
      <c r="M85"/>
      <c r="N85"/>
      <c r="O85"/>
      <c r="P85"/>
      <c r="Q85"/>
      <c r="R85"/>
      <c r="S85"/>
      <c r="T85"/>
      <c r="U85"/>
    </row>
    <row r="86" spans="10:21" x14ac:dyDescent="0.2">
      <c r="J86"/>
      <c r="K86"/>
      <c r="L86" s="22"/>
      <c r="M86"/>
      <c r="N86"/>
      <c r="O86"/>
      <c r="P86"/>
      <c r="Q86"/>
      <c r="R86"/>
      <c r="S86"/>
      <c r="T86"/>
      <c r="U86"/>
    </row>
    <row r="87" spans="10:21" x14ac:dyDescent="0.2">
      <c r="J87"/>
      <c r="K87"/>
      <c r="L87" s="22"/>
      <c r="M87"/>
      <c r="N87"/>
      <c r="O87"/>
      <c r="P87"/>
      <c r="Q87"/>
      <c r="R87"/>
      <c r="S87"/>
      <c r="T87"/>
      <c r="U87"/>
    </row>
    <row r="88" spans="10:21" x14ac:dyDescent="0.2">
      <c r="J88"/>
      <c r="K88"/>
      <c r="L88" s="22"/>
      <c r="M88"/>
      <c r="N88"/>
      <c r="O88"/>
      <c r="P88"/>
      <c r="Q88"/>
      <c r="R88"/>
      <c r="S88"/>
      <c r="T88"/>
      <c r="U88"/>
    </row>
    <row r="89" spans="10:21" x14ac:dyDescent="0.2">
      <c r="J89"/>
      <c r="K89"/>
      <c r="L89" s="22"/>
      <c r="M89"/>
      <c r="N89"/>
      <c r="O89"/>
      <c r="P89"/>
      <c r="Q89"/>
      <c r="R89"/>
      <c r="S89"/>
      <c r="T89"/>
      <c r="U89"/>
    </row>
    <row r="90" spans="10:21" x14ac:dyDescent="0.2">
      <c r="J90"/>
      <c r="K90"/>
      <c r="L90" s="22"/>
      <c r="M90"/>
      <c r="N90"/>
      <c r="O90"/>
      <c r="P90"/>
      <c r="Q90"/>
      <c r="R90"/>
      <c r="S90"/>
      <c r="T90"/>
      <c r="U90"/>
    </row>
    <row r="91" spans="10:21" x14ac:dyDescent="0.2">
      <c r="J91"/>
      <c r="K91"/>
      <c r="L91" s="22"/>
      <c r="M91"/>
      <c r="N91"/>
      <c r="O91"/>
      <c r="P91"/>
      <c r="Q91"/>
      <c r="R91"/>
      <c r="S91"/>
      <c r="T91"/>
      <c r="U91"/>
    </row>
    <row r="92" spans="10:21" x14ac:dyDescent="0.2">
      <c r="J92"/>
      <c r="K92"/>
      <c r="L92" s="22"/>
      <c r="M92"/>
      <c r="N92"/>
      <c r="O92"/>
      <c r="P92"/>
      <c r="Q92"/>
      <c r="R92"/>
      <c r="S92"/>
      <c r="T92"/>
      <c r="U92"/>
    </row>
    <row r="93" spans="10:21" x14ac:dyDescent="0.2">
      <c r="J93"/>
      <c r="K93"/>
      <c r="L93" s="22"/>
      <c r="M93"/>
      <c r="N93"/>
      <c r="O93"/>
      <c r="P93"/>
      <c r="Q93"/>
      <c r="R93"/>
      <c r="S93"/>
      <c r="T93"/>
      <c r="U93"/>
    </row>
    <row r="94" spans="10:21" x14ac:dyDescent="0.2">
      <c r="J94"/>
      <c r="K94"/>
      <c r="L94" s="22"/>
      <c r="M94"/>
      <c r="N94"/>
      <c r="O94"/>
      <c r="P94"/>
      <c r="Q94"/>
      <c r="R94"/>
      <c r="S94"/>
      <c r="T94"/>
      <c r="U94"/>
    </row>
    <row r="95" spans="10:21" x14ac:dyDescent="0.2">
      <c r="J95"/>
      <c r="K95"/>
      <c r="L95" s="22"/>
      <c r="M95"/>
      <c r="N95"/>
      <c r="O95"/>
      <c r="P95"/>
      <c r="Q95"/>
      <c r="R95"/>
      <c r="S95"/>
      <c r="T95"/>
      <c r="U95"/>
    </row>
    <row r="96" spans="10:21" x14ac:dyDescent="0.2">
      <c r="J96"/>
      <c r="K96"/>
      <c r="L96" s="22"/>
      <c r="M96"/>
      <c r="N96"/>
      <c r="O96"/>
      <c r="P96"/>
      <c r="Q96"/>
      <c r="R96"/>
      <c r="S96"/>
      <c r="T96"/>
      <c r="U96"/>
    </row>
    <row r="97" spans="10:21" x14ac:dyDescent="0.2">
      <c r="J97"/>
      <c r="K97"/>
      <c r="L97" s="22"/>
      <c r="M97"/>
      <c r="N97"/>
      <c r="O97"/>
      <c r="P97"/>
      <c r="Q97"/>
      <c r="R97"/>
      <c r="S97"/>
      <c r="T97"/>
      <c r="U97"/>
    </row>
    <row r="98" spans="10:21" x14ac:dyDescent="0.2">
      <c r="J98"/>
      <c r="K98"/>
      <c r="L98" s="22"/>
      <c r="M98"/>
      <c r="N98"/>
      <c r="O98"/>
      <c r="P98"/>
      <c r="Q98"/>
      <c r="R98"/>
      <c r="S98"/>
      <c r="T98"/>
      <c r="U98"/>
    </row>
    <row r="99" spans="10:21" x14ac:dyDescent="0.2">
      <c r="J99"/>
      <c r="K99"/>
      <c r="L99" s="22"/>
      <c r="M99"/>
      <c r="N99"/>
      <c r="O99"/>
      <c r="P99"/>
      <c r="Q99"/>
      <c r="R99"/>
      <c r="S99"/>
      <c r="T99"/>
      <c r="U99"/>
    </row>
    <row r="100" spans="10:21" x14ac:dyDescent="0.2">
      <c r="J100"/>
      <c r="K100"/>
      <c r="L100" s="22"/>
      <c r="M100"/>
      <c r="N100"/>
      <c r="O100"/>
      <c r="P100"/>
      <c r="Q100"/>
      <c r="R100"/>
      <c r="S100"/>
      <c r="T100"/>
      <c r="U100"/>
    </row>
    <row r="101" spans="10:21" x14ac:dyDescent="0.2">
      <c r="J101"/>
      <c r="K101"/>
      <c r="L101" s="22"/>
      <c r="M101"/>
      <c r="N101"/>
      <c r="O101"/>
      <c r="P101"/>
      <c r="Q101"/>
      <c r="R101"/>
      <c r="S101"/>
      <c r="T101"/>
      <c r="U101"/>
    </row>
    <row r="102" spans="10:21" x14ac:dyDescent="0.2">
      <c r="J102"/>
      <c r="K102"/>
      <c r="L102" s="22"/>
      <c r="M102"/>
      <c r="N102"/>
      <c r="O102"/>
      <c r="P102"/>
      <c r="Q102"/>
      <c r="R102"/>
      <c r="S102"/>
      <c r="T102"/>
      <c r="U102"/>
    </row>
    <row r="103" spans="10:21" x14ac:dyDescent="0.2">
      <c r="J103"/>
      <c r="K103"/>
      <c r="L103" s="22"/>
      <c r="M103"/>
      <c r="N103"/>
      <c r="O103"/>
      <c r="P103"/>
      <c r="Q103"/>
      <c r="R103"/>
      <c r="S103"/>
      <c r="T103"/>
      <c r="U103"/>
    </row>
    <row r="104" spans="10:21" x14ac:dyDescent="0.2">
      <c r="J104"/>
      <c r="K104"/>
      <c r="L104" s="22"/>
      <c r="M104"/>
      <c r="N104"/>
      <c r="O104"/>
      <c r="P104"/>
      <c r="Q104"/>
      <c r="R104"/>
      <c r="S104"/>
      <c r="T104"/>
      <c r="U104"/>
    </row>
    <row r="105" spans="10:21" x14ac:dyDescent="0.2">
      <c r="J105"/>
      <c r="K105"/>
      <c r="L105" s="22"/>
      <c r="M105"/>
      <c r="N105"/>
      <c r="O105"/>
      <c r="P105"/>
      <c r="Q105"/>
      <c r="R105"/>
      <c r="S105"/>
      <c r="T105"/>
      <c r="U105"/>
    </row>
    <row r="106" spans="10:21" x14ac:dyDescent="0.2">
      <c r="J106"/>
      <c r="K106"/>
      <c r="L106" s="22"/>
      <c r="M106"/>
      <c r="N106"/>
      <c r="O106"/>
      <c r="P106"/>
      <c r="Q106"/>
      <c r="R106"/>
      <c r="S106"/>
      <c r="T106"/>
      <c r="U106"/>
    </row>
    <row r="107" spans="10:21" x14ac:dyDescent="0.2">
      <c r="J107"/>
      <c r="K107"/>
      <c r="L107" s="22"/>
      <c r="M107"/>
      <c r="N107"/>
      <c r="O107"/>
      <c r="P107"/>
      <c r="Q107"/>
      <c r="R107"/>
      <c r="S107"/>
      <c r="T107"/>
      <c r="U107"/>
    </row>
    <row r="108" spans="10:21" x14ac:dyDescent="0.2">
      <c r="J108"/>
      <c r="K108"/>
      <c r="L108" s="22"/>
      <c r="M108"/>
      <c r="N108"/>
      <c r="O108"/>
      <c r="P108"/>
      <c r="Q108"/>
      <c r="R108"/>
      <c r="S108"/>
      <c r="T108"/>
      <c r="U108"/>
    </row>
    <row r="109" spans="10:21" x14ac:dyDescent="0.2">
      <c r="J109"/>
      <c r="K109"/>
      <c r="L109" s="22"/>
      <c r="M109"/>
      <c r="N109"/>
      <c r="O109"/>
      <c r="P109"/>
      <c r="Q109"/>
      <c r="R109"/>
      <c r="S109"/>
      <c r="T109"/>
      <c r="U109"/>
    </row>
    <row r="110" spans="10:21" x14ac:dyDescent="0.2">
      <c r="J110"/>
      <c r="K110"/>
      <c r="L110" s="22"/>
      <c r="M110"/>
      <c r="N110"/>
      <c r="O110"/>
      <c r="P110"/>
      <c r="Q110"/>
      <c r="R110"/>
      <c r="S110"/>
      <c r="T110"/>
      <c r="U110"/>
    </row>
    <row r="111" spans="10:21" x14ac:dyDescent="0.2">
      <c r="J111"/>
      <c r="K111"/>
      <c r="L111" s="22"/>
      <c r="M111"/>
      <c r="N111"/>
      <c r="O111"/>
      <c r="P111"/>
      <c r="Q111"/>
      <c r="R111"/>
      <c r="S111"/>
      <c r="T111"/>
      <c r="U111"/>
    </row>
    <row r="112" spans="10:21" x14ac:dyDescent="0.2">
      <c r="J112"/>
      <c r="K112"/>
      <c r="L112" s="22"/>
      <c r="M112"/>
      <c r="N112"/>
      <c r="O112"/>
      <c r="P112"/>
      <c r="Q112"/>
      <c r="R112"/>
      <c r="S112"/>
      <c r="T112"/>
      <c r="U112"/>
    </row>
    <row r="113" spans="10:21" x14ac:dyDescent="0.2">
      <c r="J113"/>
      <c r="K113"/>
      <c r="L113" s="22"/>
      <c r="M113"/>
      <c r="N113"/>
      <c r="O113"/>
      <c r="P113"/>
      <c r="Q113"/>
      <c r="R113"/>
      <c r="S113"/>
      <c r="T113"/>
      <c r="U113"/>
    </row>
    <row r="114" spans="10:21" x14ac:dyDescent="0.2">
      <c r="J114"/>
      <c r="K114"/>
      <c r="L114" s="22"/>
      <c r="M114"/>
      <c r="N114"/>
      <c r="O114"/>
      <c r="P114"/>
      <c r="Q114"/>
      <c r="R114"/>
      <c r="S114"/>
      <c r="T114"/>
      <c r="U114"/>
    </row>
    <row r="115" spans="10:21" x14ac:dyDescent="0.2">
      <c r="J115"/>
      <c r="K115"/>
      <c r="L115" s="22"/>
      <c r="M115"/>
      <c r="N115"/>
      <c r="O115"/>
      <c r="P115"/>
      <c r="Q115"/>
      <c r="R115"/>
      <c r="S115"/>
      <c r="T115"/>
      <c r="U115"/>
    </row>
    <row r="116" spans="10:21" x14ac:dyDescent="0.2">
      <c r="J116"/>
      <c r="K116"/>
      <c r="L116" s="22"/>
      <c r="M116"/>
      <c r="N116"/>
      <c r="O116"/>
      <c r="P116"/>
      <c r="Q116"/>
      <c r="R116"/>
      <c r="S116"/>
      <c r="T116"/>
      <c r="U116"/>
    </row>
    <row r="117" spans="10:21" x14ac:dyDescent="0.2">
      <c r="J117"/>
      <c r="K117"/>
      <c r="L117" s="22"/>
      <c r="M117"/>
      <c r="N117"/>
      <c r="O117"/>
      <c r="P117"/>
      <c r="Q117"/>
      <c r="R117"/>
      <c r="S117"/>
      <c r="T117"/>
      <c r="U117"/>
    </row>
    <row r="118" spans="10:21" x14ac:dyDescent="0.2">
      <c r="J118"/>
      <c r="K118"/>
      <c r="L118" s="22"/>
      <c r="M118"/>
      <c r="N118"/>
      <c r="O118"/>
      <c r="P118"/>
      <c r="Q118"/>
      <c r="R118"/>
      <c r="S118"/>
      <c r="T118"/>
      <c r="U118"/>
    </row>
    <row r="119" spans="10:21" x14ac:dyDescent="0.2">
      <c r="J119"/>
      <c r="K119"/>
      <c r="L119" s="22"/>
      <c r="M119"/>
      <c r="N119"/>
      <c r="O119"/>
      <c r="P119"/>
      <c r="Q119"/>
      <c r="R119"/>
      <c r="S119"/>
      <c r="T119"/>
      <c r="U119"/>
    </row>
    <row r="120" spans="10:21" x14ac:dyDescent="0.2">
      <c r="J120"/>
      <c r="K120"/>
      <c r="L120" s="22"/>
      <c r="M120"/>
      <c r="N120"/>
      <c r="O120"/>
      <c r="P120"/>
      <c r="Q120"/>
      <c r="R120"/>
      <c r="S120"/>
      <c r="T120"/>
      <c r="U120"/>
    </row>
    <row r="121" spans="10:21" x14ac:dyDescent="0.2">
      <c r="J121"/>
      <c r="K121"/>
      <c r="L121" s="22"/>
      <c r="M121"/>
      <c r="N121"/>
      <c r="O121"/>
      <c r="P121"/>
      <c r="Q121"/>
      <c r="R121"/>
      <c r="S121"/>
      <c r="T121"/>
      <c r="U121"/>
    </row>
    <row r="122" spans="10:21" x14ac:dyDescent="0.2">
      <c r="J122"/>
      <c r="K122"/>
      <c r="L122" s="22"/>
      <c r="M122"/>
      <c r="N122"/>
      <c r="O122"/>
      <c r="P122"/>
      <c r="Q122"/>
      <c r="R122"/>
      <c r="S122"/>
      <c r="T122"/>
      <c r="U122"/>
    </row>
    <row r="123" spans="10:21" x14ac:dyDescent="0.2">
      <c r="J123"/>
      <c r="K123"/>
      <c r="L123" s="22"/>
      <c r="M123"/>
      <c r="N123"/>
      <c r="O123"/>
      <c r="P123"/>
      <c r="Q123"/>
      <c r="R123"/>
      <c r="S123"/>
      <c r="T123"/>
      <c r="U123"/>
    </row>
    <row r="124" spans="10:21" x14ac:dyDescent="0.2">
      <c r="J124"/>
      <c r="K124"/>
      <c r="L124" s="22"/>
      <c r="M124"/>
      <c r="N124"/>
      <c r="O124"/>
      <c r="P124"/>
      <c r="Q124"/>
      <c r="R124"/>
      <c r="S124"/>
      <c r="T124"/>
      <c r="U124"/>
    </row>
    <row r="125" spans="10:21" x14ac:dyDescent="0.2">
      <c r="J125"/>
      <c r="K125"/>
      <c r="L125" s="22"/>
      <c r="M125"/>
      <c r="N125"/>
      <c r="O125"/>
      <c r="P125"/>
      <c r="Q125"/>
      <c r="R125"/>
      <c r="S125"/>
      <c r="T125"/>
      <c r="U125"/>
    </row>
    <row r="126" spans="10:21" x14ac:dyDescent="0.2">
      <c r="J126"/>
      <c r="K126"/>
      <c r="L126" s="22"/>
      <c r="M126"/>
      <c r="N126"/>
      <c r="O126"/>
      <c r="P126"/>
      <c r="Q126"/>
      <c r="R126"/>
      <c r="S126"/>
      <c r="T126"/>
      <c r="U126"/>
    </row>
    <row r="127" spans="10:21" x14ac:dyDescent="0.2">
      <c r="J127"/>
      <c r="K127"/>
      <c r="L127" s="22"/>
      <c r="M127"/>
      <c r="N127"/>
      <c r="O127"/>
      <c r="P127"/>
      <c r="Q127"/>
      <c r="R127"/>
      <c r="S127"/>
      <c r="T127"/>
      <c r="U127"/>
    </row>
    <row r="128" spans="10:21" x14ac:dyDescent="0.2">
      <c r="J128"/>
      <c r="K128"/>
      <c r="L128" s="22"/>
      <c r="M128"/>
      <c r="N128"/>
      <c r="O128"/>
      <c r="P128"/>
      <c r="Q128"/>
      <c r="R128"/>
      <c r="S128"/>
      <c r="T128"/>
      <c r="U128"/>
    </row>
    <row r="129" spans="10:21" x14ac:dyDescent="0.2">
      <c r="J129"/>
      <c r="K129"/>
      <c r="L129" s="22"/>
      <c r="M129"/>
      <c r="N129"/>
      <c r="O129"/>
      <c r="P129"/>
      <c r="Q129"/>
      <c r="R129"/>
      <c r="S129"/>
      <c r="T129"/>
      <c r="U129"/>
    </row>
    <row r="130" spans="10:21" x14ac:dyDescent="0.2">
      <c r="J130"/>
      <c r="K130"/>
      <c r="L130" s="22"/>
      <c r="M130"/>
      <c r="N130"/>
      <c r="O130"/>
      <c r="P130"/>
      <c r="Q130"/>
      <c r="R130"/>
      <c r="S130"/>
      <c r="T130"/>
      <c r="U130"/>
    </row>
    <row r="131" spans="10:21" x14ac:dyDescent="0.2">
      <c r="J131"/>
      <c r="K131"/>
      <c r="L131" s="22"/>
      <c r="M131"/>
      <c r="N131"/>
      <c r="O131"/>
      <c r="P131"/>
      <c r="Q131"/>
      <c r="R131"/>
      <c r="S131"/>
      <c r="T131"/>
      <c r="U131"/>
    </row>
    <row r="132" spans="10:21" x14ac:dyDescent="0.2">
      <c r="J132"/>
      <c r="K132"/>
      <c r="L132" s="22"/>
      <c r="M132"/>
      <c r="N132"/>
      <c r="O132"/>
      <c r="P132"/>
      <c r="Q132"/>
      <c r="R132"/>
      <c r="S132"/>
      <c r="T132"/>
      <c r="U132"/>
    </row>
    <row r="133" spans="10:21" x14ac:dyDescent="0.2">
      <c r="J133"/>
      <c r="K133"/>
      <c r="L133" s="22"/>
      <c r="M133"/>
      <c r="N133"/>
      <c r="O133"/>
      <c r="P133"/>
      <c r="Q133"/>
      <c r="R133"/>
      <c r="S133"/>
      <c r="T133"/>
      <c r="U133"/>
    </row>
    <row r="134" spans="10:21" x14ac:dyDescent="0.2">
      <c r="J134"/>
      <c r="K134"/>
      <c r="L134" s="22"/>
      <c r="M134"/>
      <c r="N134"/>
      <c r="O134"/>
      <c r="P134"/>
      <c r="Q134"/>
      <c r="R134"/>
      <c r="S134"/>
      <c r="T134"/>
      <c r="U134"/>
    </row>
    <row r="135" spans="10:21" x14ac:dyDescent="0.2">
      <c r="J135"/>
      <c r="K135"/>
      <c r="L135" s="22"/>
      <c r="M135"/>
      <c r="N135"/>
      <c r="O135"/>
      <c r="P135"/>
      <c r="Q135"/>
      <c r="R135"/>
      <c r="S135"/>
      <c r="T135"/>
      <c r="U135"/>
    </row>
    <row r="136" spans="10:21" x14ac:dyDescent="0.2">
      <c r="J136"/>
      <c r="K136"/>
      <c r="L136" s="22"/>
      <c r="M136"/>
      <c r="N136"/>
      <c r="O136"/>
      <c r="P136"/>
      <c r="Q136"/>
      <c r="R136"/>
      <c r="S136"/>
      <c r="T136"/>
      <c r="U136"/>
    </row>
    <row r="137" spans="10:21" x14ac:dyDescent="0.2">
      <c r="J137"/>
      <c r="K137"/>
      <c r="L137" s="22"/>
      <c r="M137"/>
      <c r="N137"/>
      <c r="O137"/>
      <c r="P137"/>
      <c r="Q137"/>
      <c r="R137"/>
      <c r="S137"/>
      <c r="T137"/>
      <c r="U137"/>
    </row>
    <row r="138" spans="10:21" x14ac:dyDescent="0.2">
      <c r="J138"/>
      <c r="K138"/>
      <c r="L138" s="22"/>
      <c r="M138"/>
      <c r="N138"/>
      <c r="O138"/>
      <c r="P138"/>
      <c r="Q138"/>
      <c r="R138"/>
      <c r="S138"/>
      <c r="T138"/>
      <c r="U138"/>
    </row>
    <row r="139" spans="10:21" x14ac:dyDescent="0.2">
      <c r="J139"/>
      <c r="K139"/>
      <c r="L139" s="22"/>
      <c r="M139"/>
      <c r="N139"/>
      <c r="O139"/>
      <c r="P139"/>
      <c r="Q139"/>
      <c r="R139"/>
      <c r="S139"/>
      <c r="T139"/>
      <c r="U139"/>
    </row>
    <row r="140" spans="10:21" x14ac:dyDescent="0.2">
      <c r="J140"/>
      <c r="K140"/>
      <c r="L140" s="22"/>
      <c r="M140"/>
      <c r="N140"/>
      <c r="O140"/>
      <c r="P140"/>
      <c r="Q140"/>
      <c r="R140"/>
      <c r="S140"/>
      <c r="T140"/>
      <c r="U140"/>
    </row>
    <row r="141" spans="10:21" x14ac:dyDescent="0.2">
      <c r="J141"/>
      <c r="K141"/>
      <c r="L141" s="22"/>
      <c r="M141"/>
      <c r="N141"/>
      <c r="O141"/>
      <c r="P141"/>
      <c r="Q141"/>
      <c r="R141"/>
      <c r="S141"/>
      <c r="T141"/>
      <c r="U141"/>
    </row>
    <row r="142" spans="10:21" x14ac:dyDescent="0.2">
      <c r="J142"/>
      <c r="K142"/>
      <c r="L142" s="22"/>
      <c r="M142"/>
      <c r="N142"/>
      <c r="O142"/>
      <c r="P142"/>
      <c r="Q142"/>
      <c r="R142"/>
      <c r="S142"/>
      <c r="T142"/>
      <c r="U142"/>
    </row>
    <row r="143" spans="10:21" x14ac:dyDescent="0.2">
      <c r="J143"/>
      <c r="K143"/>
      <c r="L143" s="22"/>
      <c r="M143"/>
      <c r="N143"/>
      <c r="O143"/>
      <c r="P143"/>
      <c r="Q143"/>
      <c r="R143"/>
      <c r="S143"/>
      <c r="T143"/>
      <c r="U143"/>
    </row>
    <row r="144" spans="10:21" x14ac:dyDescent="0.2">
      <c r="J144"/>
      <c r="K144"/>
      <c r="L144" s="22"/>
      <c r="M144"/>
      <c r="N144"/>
      <c r="O144"/>
      <c r="P144"/>
      <c r="Q144"/>
      <c r="R144"/>
      <c r="S144"/>
      <c r="T144"/>
      <c r="U144"/>
    </row>
    <row r="145" spans="10:21" x14ac:dyDescent="0.2">
      <c r="J145"/>
      <c r="K145"/>
      <c r="L145" s="22"/>
      <c r="M145"/>
      <c r="N145"/>
      <c r="O145"/>
      <c r="P145"/>
      <c r="Q145"/>
      <c r="R145"/>
      <c r="S145"/>
      <c r="T145"/>
      <c r="U145"/>
    </row>
    <row r="146" spans="10:21" x14ac:dyDescent="0.2">
      <c r="J146"/>
      <c r="K146"/>
      <c r="L146" s="22"/>
      <c r="M146"/>
      <c r="N146"/>
      <c r="O146"/>
      <c r="P146"/>
      <c r="Q146"/>
      <c r="R146"/>
      <c r="S146"/>
      <c r="T146"/>
      <c r="U146"/>
    </row>
    <row r="147" spans="10:21" x14ac:dyDescent="0.2">
      <c r="J147"/>
      <c r="K147"/>
      <c r="L147" s="22"/>
      <c r="M147"/>
      <c r="N147"/>
      <c r="O147"/>
      <c r="P147"/>
      <c r="Q147"/>
      <c r="R147"/>
      <c r="S147"/>
      <c r="T147"/>
      <c r="U147"/>
    </row>
    <row r="148" spans="10:21" x14ac:dyDescent="0.2">
      <c r="J148"/>
      <c r="K148"/>
      <c r="L148" s="22"/>
      <c r="M148"/>
      <c r="N148"/>
      <c r="O148"/>
      <c r="P148"/>
      <c r="Q148"/>
      <c r="R148"/>
      <c r="S148"/>
      <c r="T148"/>
      <c r="U148"/>
    </row>
    <row r="149" spans="10:21" x14ac:dyDescent="0.2">
      <c r="J149"/>
      <c r="K149"/>
      <c r="L149" s="22"/>
      <c r="M149"/>
      <c r="N149"/>
      <c r="O149"/>
      <c r="P149"/>
      <c r="Q149"/>
      <c r="R149"/>
      <c r="S149"/>
      <c r="T149"/>
      <c r="U149"/>
    </row>
    <row r="150" spans="10:21" x14ac:dyDescent="0.2">
      <c r="J150"/>
      <c r="K150"/>
      <c r="L150" s="22"/>
      <c r="M150"/>
      <c r="N150"/>
      <c r="O150"/>
      <c r="P150"/>
      <c r="Q150"/>
      <c r="R150"/>
      <c r="S150"/>
      <c r="T150"/>
      <c r="U150"/>
    </row>
    <row r="151" spans="10:21" x14ac:dyDescent="0.2">
      <c r="J151"/>
      <c r="K151"/>
      <c r="L151" s="22"/>
      <c r="M151"/>
      <c r="N151"/>
      <c r="O151"/>
      <c r="P151"/>
      <c r="Q151"/>
      <c r="R151"/>
      <c r="S151"/>
      <c r="T151"/>
      <c r="U151"/>
    </row>
    <row r="152" spans="10:21" x14ac:dyDescent="0.2">
      <c r="J152"/>
      <c r="K152"/>
      <c r="L152" s="22"/>
      <c r="M152"/>
      <c r="N152"/>
      <c r="O152"/>
      <c r="P152"/>
      <c r="Q152"/>
      <c r="R152"/>
      <c r="S152"/>
      <c r="T152"/>
      <c r="U152"/>
    </row>
    <row r="153" spans="10:21" x14ac:dyDescent="0.2">
      <c r="J153"/>
      <c r="K153"/>
      <c r="L153" s="22"/>
      <c r="M153"/>
      <c r="N153"/>
      <c r="O153"/>
      <c r="P153"/>
      <c r="Q153"/>
      <c r="R153"/>
      <c r="S153"/>
      <c r="T153"/>
      <c r="U153"/>
    </row>
    <row r="154" spans="10:21" x14ac:dyDescent="0.2">
      <c r="J154"/>
      <c r="K154"/>
      <c r="L154" s="22"/>
      <c r="M154"/>
      <c r="N154"/>
      <c r="O154"/>
      <c r="P154"/>
      <c r="Q154"/>
      <c r="R154"/>
      <c r="S154"/>
      <c r="T154"/>
      <c r="U154"/>
    </row>
    <row r="155" spans="10:21" x14ac:dyDescent="0.2">
      <c r="J155"/>
      <c r="K155"/>
      <c r="L155" s="22"/>
      <c r="M155"/>
      <c r="N155"/>
      <c r="O155"/>
      <c r="P155"/>
      <c r="Q155"/>
      <c r="R155"/>
      <c r="S155"/>
      <c r="T155"/>
      <c r="U155"/>
    </row>
    <row r="156" spans="10:21" x14ac:dyDescent="0.2">
      <c r="J156"/>
      <c r="K156"/>
      <c r="L156" s="22"/>
      <c r="M156"/>
      <c r="N156"/>
      <c r="O156"/>
      <c r="P156"/>
      <c r="Q156"/>
      <c r="R156"/>
      <c r="S156"/>
      <c r="T156"/>
      <c r="U156"/>
    </row>
    <row r="157" spans="10:21" x14ac:dyDescent="0.2">
      <c r="J157"/>
      <c r="K157"/>
      <c r="L157" s="22"/>
      <c r="M157"/>
      <c r="N157"/>
      <c r="O157"/>
      <c r="P157"/>
      <c r="Q157"/>
      <c r="R157"/>
      <c r="S157"/>
      <c r="T157"/>
      <c r="U157"/>
    </row>
    <row r="158" spans="10:21" x14ac:dyDescent="0.2">
      <c r="J158"/>
      <c r="K158"/>
      <c r="L158" s="22"/>
      <c r="M158"/>
      <c r="N158"/>
      <c r="O158"/>
      <c r="P158"/>
      <c r="Q158"/>
      <c r="R158"/>
      <c r="S158"/>
      <c r="T158"/>
      <c r="U158"/>
    </row>
    <row r="159" spans="10:21" x14ac:dyDescent="0.2">
      <c r="J159"/>
      <c r="K159"/>
      <c r="L159" s="22"/>
      <c r="M159"/>
      <c r="N159"/>
      <c r="O159"/>
      <c r="P159"/>
      <c r="Q159"/>
      <c r="R159"/>
      <c r="S159"/>
      <c r="T159"/>
      <c r="U159"/>
    </row>
    <row r="160" spans="10:21" x14ac:dyDescent="0.2">
      <c r="J160"/>
      <c r="K160"/>
      <c r="L160" s="22"/>
      <c r="M160"/>
      <c r="N160"/>
      <c r="O160"/>
      <c r="P160"/>
      <c r="Q160"/>
      <c r="R160"/>
      <c r="S160"/>
      <c r="T160"/>
      <c r="U160"/>
    </row>
    <row r="161" spans="10:21" x14ac:dyDescent="0.2">
      <c r="J161"/>
      <c r="K161"/>
      <c r="L161" s="22"/>
      <c r="M161"/>
      <c r="N161"/>
      <c r="O161"/>
      <c r="P161"/>
      <c r="Q161"/>
      <c r="R161"/>
      <c r="S161"/>
      <c r="T161"/>
      <c r="U161"/>
    </row>
    <row r="162" spans="10:21" x14ac:dyDescent="0.2">
      <c r="J162"/>
      <c r="K162"/>
      <c r="L162" s="22"/>
      <c r="M162"/>
      <c r="N162"/>
      <c r="O162"/>
      <c r="P162"/>
      <c r="Q162"/>
      <c r="R162"/>
      <c r="S162"/>
      <c r="T162"/>
      <c r="U162"/>
    </row>
    <row r="163" spans="10:21" x14ac:dyDescent="0.2">
      <c r="J163"/>
      <c r="K163"/>
      <c r="L163" s="22"/>
      <c r="M163"/>
      <c r="N163"/>
      <c r="O163"/>
      <c r="P163"/>
      <c r="Q163"/>
      <c r="R163"/>
      <c r="S163"/>
      <c r="T163"/>
      <c r="U163"/>
    </row>
    <row r="164" spans="10:21" x14ac:dyDescent="0.2">
      <c r="J164"/>
      <c r="K164"/>
      <c r="L164" s="22"/>
      <c r="M164"/>
      <c r="N164"/>
      <c r="O164"/>
      <c r="P164"/>
      <c r="Q164"/>
      <c r="R164"/>
      <c r="S164"/>
      <c r="T164"/>
      <c r="U164"/>
    </row>
    <row r="165" spans="10:21" x14ac:dyDescent="0.2">
      <c r="J165"/>
      <c r="K165"/>
      <c r="L165" s="22"/>
      <c r="M165"/>
      <c r="N165"/>
      <c r="O165"/>
      <c r="P165"/>
      <c r="Q165"/>
      <c r="R165"/>
      <c r="S165"/>
      <c r="T165"/>
      <c r="U165"/>
    </row>
    <row r="166" spans="10:21" x14ac:dyDescent="0.2">
      <c r="J166"/>
      <c r="K166"/>
      <c r="L166" s="22"/>
      <c r="M166"/>
      <c r="N166"/>
      <c r="O166"/>
      <c r="P166"/>
      <c r="Q166"/>
      <c r="R166"/>
      <c r="S166"/>
      <c r="T166"/>
      <c r="U166"/>
    </row>
    <row r="167" spans="10:21" x14ac:dyDescent="0.2">
      <c r="J167"/>
      <c r="K167"/>
      <c r="L167" s="22"/>
      <c r="M167"/>
      <c r="N167"/>
      <c r="O167"/>
      <c r="P167"/>
      <c r="Q167"/>
      <c r="R167"/>
      <c r="S167"/>
      <c r="T167"/>
      <c r="U167"/>
    </row>
    <row r="168" spans="10:21" x14ac:dyDescent="0.2">
      <c r="J168"/>
      <c r="K168"/>
      <c r="L168" s="22"/>
      <c r="M168"/>
      <c r="N168"/>
      <c r="O168"/>
      <c r="P168"/>
      <c r="Q168"/>
      <c r="R168"/>
      <c r="S168"/>
      <c r="T168"/>
      <c r="U168"/>
    </row>
    <row r="169" spans="10:21" x14ac:dyDescent="0.2">
      <c r="J169"/>
      <c r="K169"/>
      <c r="L169" s="22"/>
      <c r="M169"/>
      <c r="N169"/>
      <c r="O169"/>
      <c r="P169"/>
      <c r="Q169"/>
      <c r="R169"/>
      <c r="S169"/>
      <c r="T169"/>
      <c r="U169"/>
    </row>
    <row r="170" spans="10:21" x14ac:dyDescent="0.2">
      <c r="J170"/>
      <c r="K170"/>
      <c r="L170" s="22"/>
      <c r="M170"/>
      <c r="N170"/>
      <c r="O170"/>
      <c r="P170"/>
      <c r="Q170"/>
      <c r="R170"/>
      <c r="S170"/>
      <c r="T170"/>
      <c r="U170"/>
    </row>
    <row r="171" spans="10:21" x14ac:dyDescent="0.2">
      <c r="J171"/>
      <c r="K171"/>
      <c r="L171" s="22"/>
      <c r="M171"/>
      <c r="N171"/>
      <c r="O171"/>
      <c r="P171"/>
      <c r="Q171"/>
      <c r="R171"/>
      <c r="S171"/>
      <c r="T171"/>
      <c r="U171"/>
    </row>
    <row r="172" spans="10:21" x14ac:dyDescent="0.2">
      <c r="J172"/>
      <c r="K172"/>
      <c r="L172" s="22"/>
      <c r="M172"/>
      <c r="N172"/>
      <c r="O172"/>
      <c r="P172"/>
      <c r="Q172"/>
      <c r="R172"/>
      <c r="S172"/>
      <c r="T172"/>
      <c r="U172"/>
    </row>
    <row r="173" spans="10:21" x14ac:dyDescent="0.2">
      <c r="J173"/>
      <c r="K173"/>
      <c r="L173" s="22"/>
      <c r="M173"/>
      <c r="N173"/>
      <c r="O173"/>
      <c r="P173"/>
      <c r="Q173"/>
      <c r="R173"/>
      <c r="S173"/>
      <c r="T173"/>
      <c r="U173"/>
    </row>
    <row r="174" spans="10:21" x14ac:dyDescent="0.2">
      <c r="J174"/>
      <c r="K174"/>
      <c r="L174" s="22"/>
      <c r="M174"/>
      <c r="N174"/>
      <c r="O174"/>
      <c r="P174"/>
      <c r="Q174"/>
      <c r="R174"/>
      <c r="S174"/>
      <c r="T174"/>
      <c r="U174"/>
    </row>
    <row r="175" spans="10:21" x14ac:dyDescent="0.2">
      <c r="J175"/>
      <c r="K175"/>
      <c r="L175" s="22"/>
      <c r="M175"/>
      <c r="N175"/>
      <c r="O175"/>
      <c r="P175"/>
      <c r="Q175"/>
      <c r="R175"/>
      <c r="S175"/>
      <c r="T175"/>
      <c r="U175"/>
    </row>
    <row r="176" spans="10:21" x14ac:dyDescent="0.2">
      <c r="J176"/>
      <c r="K176"/>
      <c r="L176" s="22"/>
      <c r="M176"/>
      <c r="N176"/>
      <c r="O176"/>
      <c r="P176"/>
      <c r="Q176"/>
      <c r="R176"/>
      <c r="S176"/>
      <c r="T176"/>
      <c r="U176"/>
    </row>
    <row r="177" spans="10:21" x14ac:dyDescent="0.2">
      <c r="J177"/>
      <c r="K177"/>
      <c r="L177" s="22"/>
      <c r="M177"/>
      <c r="N177"/>
      <c r="O177"/>
      <c r="P177"/>
      <c r="Q177"/>
      <c r="R177"/>
      <c r="S177"/>
      <c r="T177"/>
      <c r="U177"/>
    </row>
    <row r="178" spans="10:21" x14ac:dyDescent="0.2">
      <c r="J178"/>
      <c r="K178"/>
      <c r="L178" s="22"/>
      <c r="M178"/>
      <c r="N178"/>
      <c r="O178"/>
      <c r="P178"/>
      <c r="Q178"/>
      <c r="R178"/>
      <c r="S178"/>
      <c r="T178"/>
      <c r="U178"/>
    </row>
    <row r="179" spans="10:21" x14ac:dyDescent="0.2">
      <c r="J179"/>
      <c r="K179"/>
      <c r="L179" s="22"/>
      <c r="M179"/>
      <c r="N179"/>
      <c r="O179"/>
      <c r="P179"/>
      <c r="Q179"/>
      <c r="R179"/>
      <c r="S179"/>
      <c r="T179"/>
      <c r="U179"/>
    </row>
    <row r="180" spans="10:21" x14ac:dyDescent="0.2">
      <c r="J180"/>
      <c r="K180"/>
      <c r="L180" s="22"/>
      <c r="M180"/>
      <c r="N180"/>
      <c r="O180"/>
      <c r="P180"/>
      <c r="Q180"/>
      <c r="R180"/>
      <c r="S180"/>
      <c r="T180"/>
      <c r="U180"/>
    </row>
    <row r="181" spans="10:21" x14ac:dyDescent="0.2">
      <c r="J181"/>
      <c r="K181"/>
      <c r="L181" s="22"/>
      <c r="M181"/>
      <c r="N181"/>
      <c r="O181"/>
      <c r="P181"/>
      <c r="Q181"/>
      <c r="R181"/>
      <c r="S181"/>
      <c r="T181"/>
      <c r="U181"/>
    </row>
    <row r="182" spans="10:21" x14ac:dyDescent="0.2">
      <c r="J182"/>
      <c r="K182"/>
      <c r="L182" s="22"/>
      <c r="M182"/>
      <c r="N182"/>
      <c r="O182"/>
      <c r="P182"/>
      <c r="Q182"/>
      <c r="R182"/>
      <c r="S182"/>
      <c r="T182"/>
      <c r="U182"/>
    </row>
    <row r="183" spans="10:21" x14ac:dyDescent="0.2">
      <c r="J183"/>
      <c r="K183"/>
      <c r="L183" s="22"/>
      <c r="M183"/>
      <c r="N183"/>
      <c r="O183"/>
      <c r="P183"/>
      <c r="Q183"/>
      <c r="R183"/>
      <c r="S183"/>
      <c r="T183"/>
      <c r="U183"/>
    </row>
    <row r="184" spans="10:21" x14ac:dyDescent="0.2">
      <c r="J184"/>
      <c r="K184"/>
      <c r="L184" s="22"/>
      <c r="M184"/>
      <c r="N184"/>
      <c r="O184"/>
      <c r="P184"/>
      <c r="Q184"/>
      <c r="R184"/>
      <c r="S184"/>
      <c r="T184"/>
      <c r="U184"/>
    </row>
    <row r="185" spans="10:21" x14ac:dyDescent="0.2">
      <c r="J185"/>
      <c r="K185"/>
      <c r="L185" s="22"/>
      <c r="M185"/>
      <c r="N185"/>
      <c r="O185"/>
      <c r="P185"/>
      <c r="Q185"/>
      <c r="R185"/>
      <c r="S185"/>
      <c r="T185"/>
      <c r="U185"/>
    </row>
    <row r="186" spans="10:21" x14ac:dyDescent="0.2">
      <c r="J186"/>
      <c r="K186"/>
      <c r="L186" s="22"/>
      <c r="M186"/>
      <c r="N186"/>
      <c r="O186"/>
      <c r="P186"/>
      <c r="Q186"/>
      <c r="R186"/>
      <c r="S186"/>
      <c r="T186"/>
      <c r="U186"/>
    </row>
    <row r="187" spans="10:21" x14ac:dyDescent="0.2">
      <c r="J187"/>
      <c r="K187"/>
      <c r="L187" s="22"/>
      <c r="M187"/>
      <c r="N187"/>
      <c r="O187"/>
      <c r="P187"/>
      <c r="Q187"/>
      <c r="R187"/>
      <c r="S187"/>
      <c r="T187"/>
      <c r="U187"/>
    </row>
    <row r="188" spans="10:21" x14ac:dyDescent="0.2">
      <c r="J188"/>
      <c r="K188"/>
      <c r="L188" s="22"/>
      <c r="M188"/>
      <c r="N188"/>
      <c r="O188"/>
      <c r="P188"/>
      <c r="Q188"/>
      <c r="R188"/>
      <c r="S188"/>
      <c r="T188"/>
      <c r="U188"/>
    </row>
    <row r="189" spans="10:21" x14ac:dyDescent="0.2">
      <c r="J189"/>
      <c r="K189"/>
      <c r="L189" s="22"/>
      <c r="M189"/>
      <c r="N189"/>
      <c r="O189"/>
      <c r="P189"/>
      <c r="Q189"/>
      <c r="R189"/>
      <c r="S189"/>
      <c r="T189"/>
      <c r="U189"/>
    </row>
    <row r="190" spans="10:21" x14ac:dyDescent="0.2">
      <c r="J190"/>
      <c r="K190"/>
      <c r="L190" s="22"/>
      <c r="M190"/>
      <c r="N190"/>
      <c r="O190"/>
      <c r="P190"/>
      <c r="Q190"/>
      <c r="R190"/>
      <c r="S190"/>
      <c r="T190"/>
      <c r="U190"/>
    </row>
    <row r="191" spans="10:21" x14ac:dyDescent="0.2">
      <c r="J191"/>
      <c r="K191"/>
      <c r="L191" s="22"/>
      <c r="M191"/>
      <c r="N191"/>
      <c r="O191"/>
      <c r="P191"/>
      <c r="Q191"/>
      <c r="R191"/>
      <c r="S191"/>
      <c r="T191"/>
      <c r="U191"/>
    </row>
    <row r="192" spans="10:21" x14ac:dyDescent="0.2">
      <c r="J192"/>
      <c r="K192"/>
      <c r="L192" s="22"/>
      <c r="M192"/>
      <c r="N192"/>
      <c r="O192"/>
      <c r="P192"/>
      <c r="Q192"/>
      <c r="R192"/>
      <c r="S192"/>
      <c r="T192"/>
      <c r="U192"/>
    </row>
    <row r="193" spans="10:21" x14ac:dyDescent="0.2">
      <c r="J193"/>
      <c r="K193"/>
      <c r="L193" s="22"/>
      <c r="M193"/>
      <c r="N193"/>
      <c r="O193"/>
      <c r="P193"/>
      <c r="Q193"/>
      <c r="R193"/>
      <c r="S193"/>
      <c r="T193"/>
      <c r="U193"/>
    </row>
    <row r="194" spans="10:21" x14ac:dyDescent="0.2">
      <c r="J194"/>
      <c r="K194"/>
      <c r="L194" s="22"/>
      <c r="M194"/>
      <c r="N194"/>
      <c r="O194"/>
      <c r="P194"/>
      <c r="Q194"/>
      <c r="R194"/>
      <c r="S194"/>
      <c r="T194"/>
      <c r="U194"/>
    </row>
    <row r="195" spans="10:21" x14ac:dyDescent="0.2">
      <c r="J195"/>
      <c r="K195"/>
      <c r="L195" s="22"/>
      <c r="M195"/>
      <c r="N195"/>
      <c r="O195"/>
      <c r="P195"/>
      <c r="Q195"/>
      <c r="R195"/>
      <c r="S195"/>
      <c r="T195"/>
      <c r="U195"/>
    </row>
    <row r="196" spans="10:21" x14ac:dyDescent="0.2">
      <c r="J196"/>
      <c r="K196"/>
      <c r="L196" s="22"/>
      <c r="M196"/>
      <c r="N196"/>
      <c r="O196"/>
      <c r="P196"/>
      <c r="Q196"/>
      <c r="R196"/>
      <c r="S196"/>
      <c r="T196"/>
      <c r="U196"/>
    </row>
    <row r="197" spans="10:21" x14ac:dyDescent="0.2">
      <c r="J197"/>
      <c r="K197"/>
      <c r="L197" s="22"/>
      <c r="M197"/>
      <c r="N197"/>
      <c r="O197"/>
      <c r="P197"/>
      <c r="Q197"/>
      <c r="R197"/>
      <c r="S197"/>
      <c r="T197"/>
      <c r="U197"/>
    </row>
    <row r="198" spans="10:21" x14ac:dyDescent="0.2">
      <c r="J198"/>
      <c r="K198"/>
      <c r="L198" s="22"/>
      <c r="M198"/>
      <c r="N198"/>
      <c r="O198"/>
      <c r="P198"/>
      <c r="Q198"/>
      <c r="R198"/>
      <c r="S198"/>
      <c r="T198"/>
      <c r="U198"/>
    </row>
    <row r="199" spans="10:21" x14ac:dyDescent="0.2">
      <c r="J199"/>
      <c r="K199"/>
      <c r="L199" s="22"/>
      <c r="M199"/>
      <c r="N199"/>
      <c r="O199"/>
      <c r="P199"/>
      <c r="Q199"/>
      <c r="R199"/>
      <c r="S199"/>
      <c r="T199"/>
      <c r="U199"/>
    </row>
    <row r="200" spans="10:21" x14ac:dyDescent="0.2">
      <c r="J200"/>
      <c r="K200"/>
      <c r="L200" s="22"/>
      <c r="M200"/>
      <c r="N200"/>
      <c r="O200"/>
      <c r="P200"/>
      <c r="Q200"/>
      <c r="R200"/>
      <c r="S200"/>
      <c r="T200"/>
      <c r="U200"/>
    </row>
    <row r="201" spans="10:21" x14ac:dyDescent="0.2">
      <c r="J201"/>
      <c r="K201"/>
      <c r="L201" s="22"/>
      <c r="M201"/>
      <c r="N201"/>
      <c r="O201"/>
      <c r="P201"/>
      <c r="Q201"/>
      <c r="R201"/>
      <c r="S201"/>
      <c r="T201"/>
      <c r="U201"/>
    </row>
    <row r="202" spans="10:21" x14ac:dyDescent="0.2">
      <c r="J202"/>
      <c r="K202"/>
      <c r="L202" s="22"/>
      <c r="M202"/>
      <c r="N202"/>
      <c r="O202"/>
      <c r="P202"/>
      <c r="Q202"/>
      <c r="R202"/>
      <c r="S202"/>
      <c r="T202"/>
      <c r="U202"/>
    </row>
    <row r="203" spans="10:21" x14ac:dyDescent="0.2">
      <c r="J203"/>
      <c r="K203"/>
      <c r="L203" s="22"/>
      <c r="M203"/>
      <c r="N203"/>
      <c r="O203"/>
      <c r="P203"/>
      <c r="Q203"/>
      <c r="R203"/>
      <c r="S203"/>
      <c r="T203"/>
      <c r="U203"/>
    </row>
    <row r="204" spans="10:21" x14ac:dyDescent="0.2">
      <c r="J204"/>
      <c r="K204"/>
      <c r="L204" s="22"/>
      <c r="M204"/>
      <c r="N204"/>
      <c r="O204"/>
      <c r="P204"/>
      <c r="Q204"/>
      <c r="R204"/>
      <c r="S204"/>
      <c r="T204"/>
      <c r="U204"/>
    </row>
    <row r="205" spans="10:21" x14ac:dyDescent="0.2">
      <c r="J205"/>
      <c r="K205"/>
      <c r="L205" s="22"/>
      <c r="M205"/>
      <c r="N205"/>
      <c r="O205"/>
      <c r="P205"/>
      <c r="Q205"/>
      <c r="R205"/>
      <c r="S205"/>
      <c r="T205"/>
      <c r="U205"/>
    </row>
    <row r="206" spans="10:21" x14ac:dyDescent="0.2">
      <c r="J206"/>
      <c r="K206"/>
      <c r="L206" s="22"/>
      <c r="M206"/>
      <c r="N206"/>
      <c r="O206"/>
      <c r="P206"/>
      <c r="Q206"/>
      <c r="R206"/>
      <c r="S206"/>
      <c r="T206"/>
      <c r="U206"/>
    </row>
    <row r="207" spans="10:21" x14ac:dyDescent="0.2">
      <c r="J207"/>
      <c r="K207"/>
      <c r="L207" s="22"/>
      <c r="M207"/>
      <c r="N207"/>
      <c r="O207"/>
      <c r="P207"/>
      <c r="Q207"/>
      <c r="R207"/>
      <c r="S207"/>
      <c r="T207"/>
      <c r="U207"/>
    </row>
    <row r="208" spans="10:21" x14ac:dyDescent="0.2">
      <c r="J208"/>
      <c r="K208"/>
      <c r="L208" s="22"/>
      <c r="M208"/>
      <c r="N208"/>
      <c r="O208"/>
      <c r="P208"/>
      <c r="Q208"/>
      <c r="R208"/>
      <c r="S208"/>
      <c r="T208"/>
      <c r="U208"/>
    </row>
    <row r="209" spans="10:21" x14ac:dyDescent="0.2">
      <c r="J209"/>
      <c r="K209"/>
      <c r="L209" s="22"/>
      <c r="M209"/>
      <c r="N209"/>
      <c r="O209"/>
      <c r="P209"/>
      <c r="Q209"/>
      <c r="R209"/>
      <c r="S209"/>
      <c r="T209"/>
      <c r="U209"/>
    </row>
    <row r="210" spans="10:21" x14ac:dyDescent="0.2">
      <c r="J210"/>
      <c r="K210"/>
      <c r="L210" s="22"/>
      <c r="M210"/>
      <c r="N210"/>
      <c r="O210"/>
      <c r="P210"/>
      <c r="Q210"/>
      <c r="R210"/>
      <c r="S210"/>
      <c r="T210"/>
      <c r="U210"/>
    </row>
    <row r="211" spans="10:21" x14ac:dyDescent="0.2">
      <c r="J211"/>
      <c r="K211"/>
      <c r="L211" s="22"/>
      <c r="M211"/>
      <c r="N211"/>
      <c r="O211"/>
      <c r="P211"/>
      <c r="Q211"/>
      <c r="R211"/>
      <c r="S211"/>
      <c r="T211"/>
      <c r="U211"/>
    </row>
    <row r="212" spans="10:21" x14ac:dyDescent="0.2">
      <c r="J212"/>
      <c r="K212"/>
      <c r="L212" s="22"/>
      <c r="M212"/>
      <c r="N212"/>
      <c r="O212"/>
      <c r="P212"/>
      <c r="Q212"/>
      <c r="R212"/>
      <c r="S212"/>
      <c r="T212"/>
      <c r="U212"/>
    </row>
    <row r="213" spans="10:21" x14ac:dyDescent="0.2">
      <c r="J213"/>
      <c r="K213"/>
      <c r="L213" s="22"/>
      <c r="M213"/>
      <c r="N213"/>
      <c r="O213"/>
      <c r="P213"/>
      <c r="Q213"/>
      <c r="R213"/>
      <c r="S213"/>
      <c r="T213"/>
      <c r="U213"/>
    </row>
    <row r="214" spans="10:21" x14ac:dyDescent="0.2">
      <c r="J214"/>
      <c r="K214"/>
      <c r="L214" s="22"/>
      <c r="M214"/>
      <c r="N214"/>
      <c r="O214"/>
      <c r="P214"/>
      <c r="Q214"/>
      <c r="R214"/>
      <c r="S214"/>
      <c r="T214"/>
      <c r="U214"/>
    </row>
    <row r="215" spans="10:21" x14ac:dyDescent="0.2">
      <c r="J215"/>
      <c r="K215"/>
      <c r="L215" s="22"/>
      <c r="M215"/>
      <c r="N215"/>
      <c r="O215"/>
      <c r="P215"/>
      <c r="Q215"/>
      <c r="R215"/>
      <c r="S215"/>
      <c r="T215"/>
      <c r="U215"/>
    </row>
    <row r="216" spans="10:21" x14ac:dyDescent="0.2">
      <c r="J216"/>
      <c r="K216"/>
      <c r="L216" s="22"/>
      <c r="M216"/>
      <c r="N216"/>
      <c r="O216"/>
      <c r="P216"/>
      <c r="Q216"/>
      <c r="R216"/>
      <c r="S216"/>
      <c r="T216"/>
      <c r="U216"/>
    </row>
    <row r="217" spans="10:21" x14ac:dyDescent="0.2">
      <c r="J217"/>
      <c r="K217"/>
      <c r="L217" s="22"/>
      <c r="M217"/>
      <c r="N217"/>
      <c r="O217"/>
      <c r="P217"/>
      <c r="Q217"/>
      <c r="R217"/>
      <c r="S217"/>
      <c r="T217"/>
      <c r="U217"/>
    </row>
    <row r="218" spans="10:21" x14ac:dyDescent="0.2">
      <c r="J218"/>
      <c r="K218"/>
      <c r="L218" s="22"/>
      <c r="M218"/>
      <c r="N218"/>
      <c r="O218"/>
      <c r="P218"/>
      <c r="Q218"/>
      <c r="R218"/>
      <c r="S218"/>
      <c r="T218"/>
      <c r="U218"/>
    </row>
    <row r="219" spans="10:21" x14ac:dyDescent="0.2">
      <c r="J219"/>
      <c r="K219"/>
      <c r="L219" s="22"/>
      <c r="M219"/>
      <c r="N219"/>
      <c r="O219"/>
      <c r="P219"/>
      <c r="Q219"/>
      <c r="R219"/>
      <c r="S219"/>
      <c r="T219"/>
      <c r="U219"/>
    </row>
    <row r="220" spans="10:21" x14ac:dyDescent="0.2">
      <c r="J220"/>
      <c r="K220"/>
      <c r="L220" s="22"/>
      <c r="M220"/>
      <c r="N220"/>
      <c r="O220"/>
      <c r="P220"/>
      <c r="Q220"/>
      <c r="R220"/>
      <c r="S220"/>
      <c r="T220"/>
      <c r="U220"/>
    </row>
    <row r="221" spans="10:21" x14ac:dyDescent="0.2">
      <c r="J221"/>
      <c r="K221"/>
      <c r="L221" s="22"/>
      <c r="M221"/>
      <c r="N221"/>
      <c r="O221"/>
      <c r="P221"/>
      <c r="Q221"/>
      <c r="R221"/>
      <c r="S221"/>
      <c r="T221"/>
      <c r="U221"/>
    </row>
    <row r="222" spans="10:21" x14ac:dyDescent="0.2">
      <c r="J222"/>
      <c r="K222"/>
      <c r="L222" s="22"/>
      <c r="M222"/>
      <c r="N222"/>
      <c r="O222"/>
      <c r="P222"/>
      <c r="Q222"/>
      <c r="R222"/>
      <c r="S222"/>
      <c r="T222"/>
      <c r="U222"/>
    </row>
    <row r="223" spans="10:21" x14ac:dyDescent="0.2">
      <c r="J223"/>
      <c r="K223"/>
      <c r="L223" s="22"/>
      <c r="M223"/>
      <c r="N223"/>
      <c r="O223"/>
      <c r="P223"/>
      <c r="Q223"/>
      <c r="R223"/>
      <c r="S223"/>
      <c r="T223"/>
      <c r="U223"/>
    </row>
    <row r="224" spans="10:21" x14ac:dyDescent="0.2">
      <c r="J224"/>
      <c r="K224"/>
      <c r="L224" s="22"/>
      <c r="M224"/>
      <c r="N224"/>
      <c r="O224"/>
      <c r="P224"/>
      <c r="Q224"/>
      <c r="R224"/>
      <c r="S224"/>
      <c r="T224"/>
      <c r="U224"/>
    </row>
    <row r="225" spans="10:21" x14ac:dyDescent="0.2">
      <c r="J225"/>
      <c r="K225"/>
      <c r="L225" s="22"/>
      <c r="M225"/>
      <c r="N225"/>
      <c r="O225"/>
      <c r="P225"/>
      <c r="Q225"/>
      <c r="R225"/>
      <c r="S225"/>
      <c r="T225"/>
      <c r="U225"/>
    </row>
    <row r="226" spans="10:21" x14ac:dyDescent="0.2">
      <c r="J226"/>
      <c r="K226"/>
      <c r="L226" s="22"/>
      <c r="M226"/>
      <c r="N226"/>
      <c r="O226"/>
      <c r="P226"/>
      <c r="Q226"/>
      <c r="R226"/>
      <c r="S226"/>
      <c r="T226"/>
      <c r="U226"/>
    </row>
    <row r="227" spans="10:21" x14ac:dyDescent="0.2">
      <c r="J227"/>
      <c r="K227"/>
      <c r="L227" s="22"/>
      <c r="M227"/>
      <c r="N227"/>
      <c r="O227"/>
      <c r="P227"/>
      <c r="Q227"/>
      <c r="R227"/>
      <c r="S227"/>
      <c r="T227"/>
      <c r="U227"/>
    </row>
    <row r="228" spans="10:21" x14ac:dyDescent="0.2">
      <c r="J228"/>
      <c r="K228"/>
      <c r="L228" s="22"/>
      <c r="M228"/>
      <c r="N228"/>
      <c r="O228"/>
      <c r="P228"/>
      <c r="Q228"/>
      <c r="R228"/>
      <c r="S228"/>
      <c r="T228"/>
      <c r="U228"/>
    </row>
    <row r="229" spans="10:21" x14ac:dyDescent="0.2">
      <c r="J229"/>
      <c r="K229"/>
      <c r="L229" s="22"/>
      <c r="M229"/>
      <c r="N229"/>
      <c r="O229"/>
      <c r="P229"/>
      <c r="Q229"/>
      <c r="R229"/>
      <c r="S229"/>
      <c r="T229"/>
      <c r="U229"/>
    </row>
    <row r="230" spans="10:21" x14ac:dyDescent="0.2">
      <c r="J230"/>
      <c r="K230"/>
      <c r="L230" s="22"/>
      <c r="M230"/>
      <c r="N230"/>
      <c r="O230"/>
      <c r="P230"/>
      <c r="Q230"/>
      <c r="R230"/>
      <c r="S230"/>
      <c r="T230"/>
      <c r="U230"/>
    </row>
    <row r="231" spans="10:21" x14ac:dyDescent="0.2">
      <c r="J231"/>
      <c r="K231"/>
      <c r="L231" s="22"/>
      <c r="M231"/>
      <c r="N231"/>
      <c r="O231"/>
      <c r="P231"/>
      <c r="Q231"/>
      <c r="R231"/>
      <c r="S231"/>
      <c r="T231"/>
      <c r="U231"/>
    </row>
    <row r="232" spans="10:21" x14ac:dyDescent="0.2">
      <c r="J232"/>
      <c r="K232"/>
      <c r="L232" s="22"/>
      <c r="M232"/>
      <c r="N232"/>
      <c r="O232"/>
      <c r="P232"/>
      <c r="Q232"/>
      <c r="R232"/>
      <c r="S232"/>
      <c r="T232"/>
      <c r="U232"/>
    </row>
    <row r="233" spans="10:21" x14ac:dyDescent="0.2">
      <c r="J233"/>
      <c r="K233"/>
      <c r="L233" s="22"/>
      <c r="M233"/>
      <c r="N233"/>
      <c r="O233"/>
      <c r="P233"/>
      <c r="Q233"/>
      <c r="R233"/>
      <c r="S233"/>
      <c r="T233"/>
      <c r="U233"/>
    </row>
    <row r="234" spans="10:21" x14ac:dyDescent="0.2">
      <c r="J234"/>
      <c r="K234"/>
      <c r="L234" s="22"/>
      <c r="M234"/>
      <c r="N234"/>
      <c r="O234"/>
      <c r="P234"/>
      <c r="Q234"/>
      <c r="R234"/>
      <c r="S234"/>
      <c r="T234"/>
      <c r="U234"/>
    </row>
    <row r="235" spans="10:21" x14ac:dyDescent="0.2">
      <c r="J235"/>
      <c r="K235"/>
      <c r="L235" s="22"/>
      <c r="M235"/>
      <c r="N235"/>
      <c r="O235"/>
      <c r="P235"/>
      <c r="Q235"/>
      <c r="R235"/>
      <c r="S235"/>
      <c r="T235"/>
      <c r="U235"/>
    </row>
    <row r="236" spans="10:21" x14ac:dyDescent="0.2">
      <c r="J236"/>
      <c r="K236"/>
      <c r="L236" s="22"/>
      <c r="M236"/>
      <c r="N236"/>
      <c r="O236"/>
      <c r="P236"/>
      <c r="Q236"/>
      <c r="R236"/>
      <c r="S236"/>
      <c r="T236"/>
      <c r="U236"/>
    </row>
    <row r="237" spans="10:21" x14ac:dyDescent="0.2">
      <c r="J237"/>
      <c r="K237"/>
      <c r="L237" s="22"/>
      <c r="M237"/>
      <c r="N237"/>
      <c r="O237"/>
      <c r="P237"/>
      <c r="Q237"/>
      <c r="R237"/>
      <c r="S237"/>
      <c r="T237"/>
      <c r="U237"/>
    </row>
    <row r="238" spans="10:21" x14ac:dyDescent="0.2">
      <c r="J238"/>
      <c r="K238"/>
      <c r="L238" s="22"/>
      <c r="M238"/>
      <c r="N238"/>
      <c r="O238"/>
      <c r="P238"/>
      <c r="Q238"/>
      <c r="R238"/>
      <c r="S238"/>
      <c r="T238"/>
      <c r="U238"/>
    </row>
    <row r="239" spans="10:21" x14ac:dyDescent="0.2">
      <c r="J239"/>
      <c r="K239"/>
      <c r="L239" s="22"/>
      <c r="M239"/>
      <c r="N239"/>
      <c r="O239"/>
      <c r="P239"/>
      <c r="Q239"/>
      <c r="R239"/>
      <c r="S239"/>
      <c r="T239"/>
      <c r="U239"/>
    </row>
    <row r="240" spans="10:21" x14ac:dyDescent="0.2">
      <c r="J240"/>
      <c r="K240"/>
      <c r="L240" s="22"/>
      <c r="M240"/>
      <c r="N240"/>
      <c r="O240"/>
      <c r="P240"/>
      <c r="Q240"/>
      <c r="R240"/>
      <c r="S240"/>
      <c r="T240"/>
      <c r="U240"/>
    </row>
    <row r="241" spans="10:21" x14ac:dyDescent="0.2">
      <c r="J241"/>
      <c r="K241"/>
      <c r="L241" s="22"/>
      <c r="M241"/>
      <c r="N241"/>
      <c r="O241"/>
      <c r="P241"/>
      <c r="Q241"/>
      <c r="R241"/>
      <c r="S241"/>
      <c r="T241"/>
      <c r="U241"/>
    </row>
    <row r="242" spans="10:21" x14ac:dyDescent="0.2">
      <c r="J242"/>
      <c r="K242"/>
      <c r="L242" s="22"/>
      <c r="M242"/>
      <c r="N242"/>
      <c r="O242"/>
      <c r="P242"/>
      <c r="Q242"/>
      <c r="R242"/>
      <c r="S242"/>
      <c r="T242"/>
      <c r="U242"/>
    </row>
    <row r="243" spans="10:21" x14ac:dyDescent="0.2">
      <c r="J243"/>
      <c r="K243"/>
      <c r="L243" s="22"/>
      <c r="M243"/>
      <c r="N243"/>
      <c r="O243"/>
      <c r="P243"/>
      <c r="Q243"/>
      <c r="R243"/>
      <c r="S243"/>
      <c r="T243"/>
      <c r="U243"/>
    </row>
    <row r="244" spans="10:21" x14ac:dyDescent="0.2">
      <c r="J244"/>
      <c r="K244"/>
      <c r="L244" s="22"/>
      <c r="M244"/>
      <c r="N244"/>
      <c r="O244"/>
      <c r="P244"/>
      <c r="Q244"/>
      <c r="R244"/>
      <c r="S244"/>
      <c r="T244"/>
      <c r="U244"/>
    </row>
    <row r="245" spans="10:21" x14ac:dyDescent="0.2">
      <c r="J245"/>
      <c r="K245"/>
      <c r="L245" s="22"/>
      <c r="M245"/>
      <c r="N245"/>
      <c r="O245"/>
      <c r="P245"/>
      <c r="Q245"/>
      <c r="R245"/>
      <c r="S245"/>
      <c r="T245"/>
      <c r="U245"/>
    </row>
    <row r="246" spans="10:21" x14ac:dyDescent="0.2">
      <c r="J246"/>
      <c r="K246"/>
      <c r="L246" s="22"/>
      <c r="M246"/>
      <c r="N246"/>
      <c r="O246"/>
      <c r="P246"/>
      <c r="Q246"/>
      <c r="R246"/>
      <c r="S246"/>
      <c r="T246"/>
      <c r="U246"/>
    </row>
    <row r="247" spans="10:21" x14ac:dyDescent="0.2">
      <c r="J247"/>
      <c r="K247"/>
      <c r="L247" s="22"/>
      <c r="M247"/>
      <c r="N247"/>
      <c r="O247"/>
      <c r="P247"/>
      <c r="Q247"/>
      <c r="R247"/>
      <c r="S247"/>
      <c r="T247"/>
      <c r="U247"/>
    </row>
    <row r="248" spans="10:21" x14ac:dyDescent="0.2">
      <c r="J248"/>
      <c r="K248"/>
      <c r="L248" s="22"/>
      <c r="M248"/>
      <c r="N248"/>
      <c r="O248"/>
      <c r="P248"/>
      <c r="Q248"/>
      <c r="R248"/>
      <c r="S248"/>
      <c r="T248"/>
      <c r="U248"/>
    </row>
    <row r="249" spans="10:21" x14ac:dyDescent="0.2">
      <c r="J249"/>
      <c r="K249"/>
      <c r="L249" s="22"/>
      <c r="M249"/>
      <c r="N249"/>
      <c r="O249"/>
      <c r="P249"/>
      <c r="Q249"/>
      <c r="R249"/>
      <c r="S249"/>
      <c r="T249"/>
      <c r="U249"/>
    </row>
    <row r="250" spans="10:21" x14ac:dyDescent="0.2">
      <c r="J250"/>
      <c r="K250"/>
      <c r="L250" s="22"/>
      <c r="M250"/>
      <c r="N250"/>
      <c r="O250"/>
      <c r="P250"/>
      <c r="Q250"/>
      <c r="R250"/>
      <c r="S250"/>
      <c r="T250"/>
      <c r="U250"/>
    </row>
    <row r="251" spans="10:21" x14ac:dyDescent="0.2">
      <c r="J251"/>
      <c r="K251"/>
      <c r="L251" s="22"/>
      <c r="M251"/>
      <c r="N251"/>
      <c r="O251"/>
      <c r="P251"/>
      <c r="Q251"/>
      <c r="R251"/>
      <c r="S251"/>
      <c r="T251"/>
      <c r="U251"/>
    </row>
    <row r="252" spans="10:21" x14ac:dyDescent="0.2">
      <c r="J252"/>
      <c r="K252"/>
      <c r="L252" s="22"/>
      <c r="M252"/>
      <c r="N252"/>
      <c r="O252"/>
      <c r="P252"/>
      <c r="Q252"/>
      <c r="R252"/>
      <c r="S252"/>
      <c r="T252"/>
      <c r="U252"/>
    </row>
    <row r="253" spans="10:21" x14ac:dyDescent="0.2">
      <c r="J253"/>
      <c r="K253"/>
      <c r="L253" s="22"/>
      <c r="M253"/>
      <c r="N253"/>
      <c r="O253"/>
      <c r="P253"/>
      <c r="Q253"/>
      <c r="R253"/>
      <c r="S253"/>
      <c r="T253"/>
      <c r="U253"/>
    </row>
    <row r="254" spans="10:21" x14ac:dyDescent="0.2">
      <c r="J254"/>
      <c r="K254"/>
      <c r="L254" s="22"/>
      <c r="M254"/>
      <c r="N254"/>
      <c r="O254"/>
      <c r="P254"/>
      <c r="Q254"/>
      <c r="R254"/>
      <c r="S254"/>
      <c r="T254"/>
      <c r="U254"/>
    </row>
    <row r="255" spans="10:21" x14ac:dyDescent="0.2">
      <c r="J255"/>
      <c r="K255"/>
      <c r="L255" s="22"/>
      <c r="M255"/>
      <c r="N255"/>
      <c r="O255"/>
      <c r="P255"/>
      <c r="Q255"/>
      <c r="R255"/>
      <c r="S255"/>
      <c r="T255"/>
      <c r="U255"/>
    </row>
    <row r="256" spans="10:21" x14ac:dyDescent="0.2">
      <c r="J256"/>
      <c r="K256"/>
      <c r="L256" s="22"/>
      <c r="M256"/>
      <c r="N256"/>
      <c r="O256"/>
      <c r="P256"/>
      <c r="Q256"/>
      <c r="R256"/>
      <c r="S256"/>
      <c r="T256"/>
      <c r="U256"/>
    </row>
    <row r="257" spans="10:21" x14ac:dyDescent="0.2">
      <c r="J257"/>
      <c r="K257"/>
      <c r="L257" s="22"/>
      <c r="M257"/>
      <c r="N257"/>
      <c r="O257"/>
      <c r="P257"/>
      <c r="Q257"/>
      <c r="R257"/>
      <c r="S257"/>
      <c r="T257"/>
      <c r="U257"/>
    </row>
    <row r="258" spans="10:21" x14ac:dyDescent="0.2">
      <c r="J258"/>
      <c r="K258"/>
      <c r="L258" s="22"/>
      <c r="M258"/>
      <c r="N258"/>
      <c r="O258"/>
      <c r="P258"/>
      <c r="Q258"/>
      <c r="R258"/>
      <c r="S258"/>
      <c r="T258"/>
      <c r="U258"/>
    </row>
    <row r="259" spans="10:21" x14ac:dyDescent="0.2">
      <c r="J259"/>
      <c r="K259"/>
      <c r="L259" s="22"/>
      <c r="M259"/>
      <c r="N259"/>
      <c r="O259"/>
      <c r="P259"/>
      <c r="Q259"/>
      <c r="R259"/>
      <c r="S259"/>
      <c r="T259"/>
      <c r="U259"/>
    </row>
    <row r="260" spans="10:21" x14ac:dyDescent="0.2">
      <c r="J260"/>
      <c r="K260"/>
      <c r="L260" s="22"/>
      <c r="M260"/>
      <c r="N260"/>
      <c r="O260"/>
      <c r="P260"/>
      <c r="Q260"/>
      <c r="R260"/>
      <c r="S260"/>
      <c r="T260"/>
      <c r="U260"/>
    </row>
    <row r="261" spans="10:21" x14ac:dyDescent="0.2">
      <c r="J261"/>
      <c r="K261"/>
      <c r="L261" s="22"/>
      <c r="M261"/>
      <c r="N261"/>
      <c r="O261"/>
      <c r="P261"/>
      <c r="Q261"/>
      <c r="R261"/>
      <c r="S261"/>
      <c r="T261"/>
      <c r="U261"/>
    </row>
    <row r="262" spans="10:21" x14ac:dyDescent="0.2">
      <c r="J262"/>
      <c r="K262"/>
      <c r="L262" s="22"/>
      <c r="M262"/>
      <c r="N262"/>
      <c r="O262"/>
      <c r="P262"/>
      <c r="Q262"/>
      <c r="R262"/>
      <c r="S262"/>
      <c r="T262"/>
      <c r="U262"/>
    </row>
    <row r="263" spans="10:21" x14ac:dyDescent="0.2">
      <c r="J263"/>
      <c r="K263"/>
      <c r="L263" s="22"/>
      <c r="M263"/>
      <c r="N263"/>
      <c r="O263"/>
      <c r="P263"/>
      <c r="Q263"/>
      <c r="R263"/>
      <c r="S263"/>
      <c r="T263"/>
      <c r="U263"/>
    </row>
    <row r="264" spans="10:21" x14ac:dyDescent="0.2">
      <c r="J264"/>
      <c r="K264"/>
      <c r="L264" s="22"/>
      <c r="M264"/>
      <c r="N264"/>
      <c r="O264"/>
      <c r="P264"/>
      <c r="Q264"/>
      <c r="R264"/>
      <c r="S264"/>
      <c r="T264"/>
      <c r="U264"/>
    </row>
    <row r="265" spans="10:21" x14ac:dyDescent="0.2">
      <c r="J265"/>
      <c r="K265"/>
      <c r="L265" s="22"/>
      <c r="M265"/>
      <c r="N265"/>
      <c r="O265"/>
      <c r="P265"/>
      <c r="Q265"/>
      <c r="R265"/>
      <c r="S265"/>
      <c r="T265"/>
      <c r="U265"/>
    </row>
    <row r="266" spans="10:21" x14ac:dyDescent="0.2">
      <c r="J266"/>
      <c r="K266"/>
      <c r="L266" s="22"/>
      <c r="M266"/>
      <c r="N266"/>
      <c r="O266"/>
      <c r="P266"/>
      <c r="Q266"/>
      <c r="R266"/>
      <c r="S266"/>
      <c r="T266"/>
      <c r="U266"/>
    </row>
    <row r="267" spans="10:21" x14ac:dyDescent="0.2">
      <c r="J267"/>
      <c r="K267"/>
      <c r="L267" s="22"/>
      <c r="M267"/>
      <c r="N267"/>
      <c r="O267"/>
      <c r="P267"/>
      <c r="Q267"/>
      <c r="R267"/>
      <c r="S267"/>
      <c r="T267"/>
      <c r="U267"/>
    </row>
    <row r="268" spans="10:21" x14ac:dyDescent="0.2">
      <c r="J268"/>
      <c r="K268"/>
      <c r="L268" s="22"/>
      <c r="M268"/>
      <c r="N268"/>
      <c r="O268"/>
      <c r="P268"/>
      <c r="Q268"/>
      <c r="R268"/>
      <c r="S268"/>
      <c r="T268"/>
      <c r="U268"/>
    </row>
    <row r="269" spans="10:21" x14ac:dyDescent="0.2">
      <c r="J269"/>
      <c r="K269"/>
      <c r="L269" s="22"/>
      <c r="M269"/>
      <c r="N269"/>
      <c r="O269"/>
      <c r="P269"/>
      <c r="Q269"/>
      <c r="R269"/>
      <c r="S269"/>
      <c r="T269"/>
      <c r="U269"/>
    </row>
    <row r="270" spans="10:21" x14ac:dyDescent="0.2">
      <c r="J270"/>
      <c r="K270"/>
      <c r="L270" s="22"/>
      <c r="M270"/>
      <c r="N270"/>
      <c r="O270"/>
      <c r="P270"/>
      <c r="Q270"/>
      <c r="R270"/>
      <c r="S270"/>
      <c r="T270"/>
      <c r="U270"/>
    </row>
    <row r="271" spans="10:21" x14ac:dyDescent="0.2">
      <c r="J271"/>
      <c r="K271"/>
      <c r="L271" s="22"/>
      <c r="M271"/>
      <c r="N271"/>
      <c r="O271"/>
      <c r="P271"/>
      <c r="Q271"/>
      <c r="R271"/>
      <c r="S271"/>
      <c r="T271"/>
      <c r="U271"/>
    </row>
    <row r="272" spans="10:21" x14ac:dyDescent="0.2">
      <c r="J272"/>
      <c r="K272"/>
      <c r="L272" s="22"/>
      <c r="M272"/>
      <c r="N272"/>
      <c r="O272"/>
      <c r="P272"/>
      <c r="Q272"/>
      <c r="R272"/>
      <c r="S272"/>
      <c r="T272"/>
      <c r="U272"/>
    </row>
    <row r="273" spans="10:21" x14ac:dyDescent="0.2">
      <c r="J273"/>
      <c r="K273"/>
      <c r="L273" s="22"/>
      <c r="M273"/>
      <c r="N273"/>
      <c r="O273"/>
      <c r="P273"/>
      <c r="Q273"/>
      <c r="R273"/>
      <c r="S273"/>
      <c r="T273"/>
      <c r="U273"/>
    </row>
    <row r="274" spans="10:21" x14ac:dyDescent="0.2">
      <c r="J274"/>
      <c r="K274"/>
      <c r="L274" s="22"/>
      <c r="M274"/>
      <c r="N274"/>
      <c r="O274"/>
      <c r="P274"/>
      <c r="Q274"/>
      <c r="R274"/>
      <c r="S274"/>
      <c r="T274"/>
      <c r="U274"/>
    </row>
    <row r="275" spans="10:21" x14ac:dyDescent="0.2">
      <c r="J275"/>
      <c r="K275"/>
      <c r="L275" s="22"/>
      <c r="M275"/>
      <c r="N275"/>
      <c r="O275"/>
      <c r="P275"/>
      <c r="Q275"/>
      <c r="R275"/>
      <c r="S275"/>
      <c r="T275"/>
      <c r="U275"/>
    </row>
    <row r="276" spans="10:21" x14ac:dyDescent="0.2">
      <c r="J276"/>
      <c r="K276"/>
      <c r="L276" s="22"/>
      <c r="M276"/>
      <c r="N276"/>
      <c r="O276"/>
      <c r="P276"/>
      <c r="Q276"/>
      <c r="R276"/>
      <c r="S276"/>
      <c r="T276"/>
      <c r="U276"/>
    </row>
    <row r="277" spans="10:21" x14ac:dyDescent="0.2">
      <c r="J277"/>
      <c r="K277"/>
      <c r="L277" s="22"/>
      <c r="M277"/>
      <c r="N277"/>
      <c r="O277"/>
      <c r="P277"/>
      <c r="Q277"/>
      <c r="R277"/>
      <c r="S277"/>
      <c r="T277"/>
      <c r="U277"/>
    </row>
    <row r="278" spans="10:21" x14ac:dyDescent="0.2">
      <c r="J278"/>
      <c r="K278"/>
      <c r="L278" s="22"/>
      <c r="M278"/>
      <c r="N278"/>
      <c r="O278"/>
      <c r="P278"/>
      <c r="Q278"/>
      <c r="R278"/>
      <c r="S278"/>
      <c r="T278"/>
      <c r="U278"/>
    </row>
    <row r="279" spans="10:21" x14ac:dyDescent="0.2">
      <c r="J279"/>
      <c r="K279"/>
      <c r="L279" s="22"/>
      <c r="M279"/>
      <c r="N279"/>
      <c r="O279"/>
      <c r="P279"/>
      <c r="Q279"/>
      <c r="R279"/>
      <c r="S279"/>
      <c r="T279"/>
      <c r="U279"/>
    </row>
    <row r="280" spans="10:21" x14ac:dyDescent="0.2">
      <c r="J280"/>
      <c r="K280"/>
      <c r="L280" s="22"/>
      <c r="M280"/>
      <c r="N280"/>
      <c r="O280"/>
      <c r="P280"/>
      <c r="Q280"/>
      <c r="R280"/>
      <c r="S280"/>
      <c r="T280"/>
      <c r="U280"/>
    </row>
    <row r="281" spans="10:21" x14ac:dyDescent="0.2">
      <c r="J281"/>
      <c r="K281"/>
      <c r="L281" s="22"/>
      <c r="M281"/>
      <c r="N281"/>
      <c r="O281"/>
      <c r="P281"/>
      <c r="Q281"/>
      <c r="R281"/>
      <c r="S281"/>
      <c r="T281"/>
      <c r="U281"/>
    </row>
    <row r="282" spans="10:21" x14ac:dyDescent="0.2">
      <c r="J282"/>
      <c r="K282"/>
      <c r="L282" s="22"/>
      <c r="M282"/>
      <c r="N282"/>
      <c r="O282"/>
      <c r="P282"/>
      <c r="Q282"/>
      <c r="R282"/>
      <c r="S282"/>
      <c r="T282"/>
      <c r="U282"/>
    </row>
    <row r="283" spans="10:21" x14ac:dyDescent="0.2">
      <c r="J283"/>
      <c r="K283"/>
      <c r="L283" s="22"/>
      <c r="M283"/>
      <c r="N283"/>
      <c r="O283"/>
      <c r="P283"/>
      <c r="Q283"/>
      <c r="R283"/>
      <c r="S283"/>
      <c r="T283"/>
      <c r="U283"/>
    </row>
    <row r="284" spans="10:21" x14ac:dyDescent="0.2">
      <c r="J284"/>
      <c r="K284"/>
      <c r="L284" s="22"/>
      <c r="M284"/>
      <c r="N284"/>
      <c r="O284"/>
      <c r="P284"/>
      <c r="Q284"/>
      <c r="R284"/>
      <c r="S284"/>
      <c r="T284"/>
      <c r="U284"/>
    </row>
    <row r="285" spans="10:21" x14ac:dyDescent="0.2">
      <c r="J285"/>
      <c r="K285"/>
      <c r="L285" s="22"/>
      <c r="M285"/>
      <c r="N285"/>
      <c r="O285"/>
      <c r="P285"/>
      <c r="Q285"/>
      <c r="R285"/>
      <c r="S285"/>
      <c r="T285"/>
      <c r="U285"/>
    </row>
    <row r="286" spans="10:21" x14ac:dyDescent="0.2">
      <c r="J286"/>
      <c r="K286"/>
      <c r="L286" s="22"/>
      <c r="M286"/>
      <c r="N286"/>
      <c r="O286"/>
      <c r="P286"/>
      <c r="Q286"/>
      <c r="R286"/>
      <c r="S286"/>
      <c r="T286"/>
      <c r="U286"/>
    </row>
    <row r="287" spans="10:21" x14ac:dyDescent="0.2">
      <c r="J287"/>
      <c r="K287"/>
      <c r="L287" s="22"/>
      <c r="M287"/>
      <c r="N287"/>
      <c r="O287"/>
      <c r="P287"/>
      <c r="Q287"/>
      <c r="R287"/>
      <c r="S287"/>
      <c r="T287"/>
      <c r="U287"/>
    </row>
    <row r="288" spans="10:21" x14ac:dyDescent="0.2">
      <c r="J288"/>
      <c r="K288"/>
      <c r="L288" s="22"/>
      <c r="M288"/>
      <c r="N288"/>
      <c r="O288"/>
      <c r="P288"/>
      <c r="Q288"/>
      <c r="R288"/>
      <c r="S288"/>
      <c r="T288"/>
      <c r="U288"/>
    </row>
    <row r="289" spans="10:21" x14ac:dyDescent="0.2">
      <c r="J289"/>
      <c r="K289"/>
      <c r="L289" s="22"/>
      <c r="M289"/>
      <c r="N289"/>
      <c r="O289"/>
      <c r="P289"/>
      <c r="Q289"/>
      <c r="R289"/>
      <c r="S289"/>
      <c r="T289"/>
      <c r="U289"/>
    </row>
    <row r="290" spans="10:21" x14ac:dyDescent="0.2">
      <c r="J290"/>
      <c r="K290"/>
      <c r="L290" s="22"/>
      <c r="M290"/>
      <c r="N290"/>
      <c r="O290"/>
      <c r="P290"/>
      <c r="Q290"/>
      <c r="R290"/>
      <c r="S290"/>
      <c r="T290"/>
      <c r="U290"/>
    </row>
    <row r="291" spans="10:21" x14ac:dyDescent="0.2">
      <c r="J291"/>
      <c r="K291"/>
      <c r="L291" s="22"/>
      <c r="M291"/>
      <c r="N291"/>
      <c r="O291"/>
      <c r="P291"/>
      <c r="Q291"/>
      <c r="R291"/>
      <c r="S291"/>
      <c r="T291"/>
      <c r="U291"/>
    </row>
    <row r="292" spans="10:21" x14ac:dyDescent="0.2">
      <c r="J292"/>
      <c r="K292"/>
      <c r="L292" s="22"/>
      <c r="M292"/>
      <c r="N292"/>
      <c r="O292"/>
      <c r="P292"/>
      <c r="Q292"/>
      <c r="R292"/>
      <c r="S292"/>
      <c r="T292"/>
      <c r="U292"/>
    </row>
    <row r="293" spans="10:21" x14ac:dyDescent="0.2">
      <c r="J293"/>
      <c r="K293"/>
      <c r="L293" s="22"/>
      <c r="M293"/>
      <c r="N293"/>
      <c r="O293"/>
      <c r="P293"/>
      <c r="Q293"/>
      <c r="R293"/>
      <c r="S293"/>
      <c r="T293"/>
      <c r="U293"/>
    </row>
    <row r="294" spans="10:21" x14ac:dyDescent="0.2">
      <c r="J294"/>
      <c r="K294"/>
      <c r="L294" s="22"/>
      <c r="M294"/>
      <c r="N294"/>
      <c r="O294"/>
      <c r="P294"/>
      <c r="Q294"/>
      <c r="R294"/>
      <c r="S294"/>
      <c r="T294"/>
      <c r="U294"/>
    </row>
    <row r="295" spans="10:21" x14ac:dyDescent="0.2">
      <c r="J295"/>
      <c r="K295"/>
      <c r="L295" s="22"/>
      <c r="M295"/>
      <c r="N295"/>
      <c r="O295"/>
      <c r="P295"/>
      <c r="Q295"/>
      <c r="R295"/>
      <c r="S295"/>
      <c r="T295"/>
      <c r="U295"/>
    </row>
    <row r="296" spans="10:21" x14ac:dyDescent="0.2">
      <c r="J296"/>
      <c r="K296"/>
      <c r="L296" s="22"/>
      <c r="M296"/>
      <c r="N296"/>
      <c r="O296"/>
      <c r="P296"/>
      <c r="Q296"/>
      <c r="R296"/>
      <c r="S296"/>
      <c r="T296"/>
      <c r="U296"/>
    </row>
    <row r="297" spans="10:21" x14ac:dyDescent="0.2">
      <c r="J297"/>
      <c r="K297"/>
      <c r="L297" s="22"/>
      <c r="M297"/>
      <c r="N297"/>
      <c r="O297"/>
      <c r="P297"/>
      <c r="Q297"/>
      <c r="R297"/>
      <c r="S297"/>
      <c r="T297"/>
      <c r="U297"/>
    </row>
    <row r="298" spans="10:21" x14ac:dyDescent="0.2">
      <c r="J298"/>
      <c r="K298"/>
      <c r="L298" s="22"/>
      <c r="M298"/>
      <c r="N298"/>
      <c r="O298"/>
      <c r="P298"/>
      <c r="Q298"/>
      <c r="R298"/>
      <c r="S298"/>
      <c r="T298"/>
      <c r="U298"/>
    </row>
    <row r="299" spans="10:21" x14ac:dyDescent="0.2">
      <c r="J299"/>
      <c r="K299"/>
      <c r="L299" s="22"/>
      <c r="M299"/>
      <c r="N299"/>
      <c r="O299"/>
      <c r="P299"/>
      <c r="Q299"/>
      <c r="R299"/>
      <c r="S299"/>
      <c r="T299"/>
      <c r="U299"/>
    </row>
    <row r="300" spans="10:21" x14ac:dyDescent="0.2">
      <c r="J300"/>
      <c r="K300"/>
      <c r="L300" s="22"/>
      <c r="M300"/>
      <c r="N300"/>
      <c r="O300"/>
      <c r="P300"/>
      <c r="Q300"/>
      <c r="R300"/>
      <c r="S300"/>
      <c r="T300"/>
      <c r="U300"/>
    </row>
    <row r="301" spans="10:21" x14ac:dyDescent="0.2">
      <c r="J301"/>
      <c r="K301"/>
      <c r="L301" s="22"/>
      <c r="M301"/>
      <c r="N301"/>
      <c r="O301"/>
      <c r="P301"/>
      <c r="Q301"/>
      <c r="R301"/>
      <c r="S301"/>
      <c r="T301"/>
      <c r="U301"/>
    </row>
    <row r="302" spans="10:21" x14ac:dyDescent="0.2">
      <c r="J302"/>
      <c r="K302"/>
      <c r="L302" s="22"/>
      <c r="M302"/>
      <c r="N302"/>
      <c r="O302"/>
      <c r="P302"/>
      <c r="Q302"/>
      <c r="R302"/>
      <c r="S302"/>
      <c r="T302"/>
      <c r="U302"/>
    </row>
    <row r="303" spans="10:21" x14ac:dyDescent="0.2">
      <c r="J303"/>
      <c r="K303"/>
      <c r="L303" s="22"/>
      <c r="M303"/>
      <c r="N303"/>
      <c r="O303"/>
      <c r="P303"/>
      <c r="Q303"/>
      <c r="R303"/>
      <c r="S303"/>
      <c r="T303"/>
      <c r="U303"/>
    </row>
    <row r="304" spans="10:21" x14ac:dyDescent="0.2">
      <c r="J304"/>
      <c r="K304"/>
      <c r="L304" s="22"/>
      <c r="M304"/>
      <c r="N304"/>
      <c r="O304"/>
      <c r="P304"/>
      <c r="Q304"/>
      <c r="R304"/>
      <c r="S304"/>
      <c r="T304"/>
      <c r="U304"/>
    </row>
    <row r="305" spans="10:21" x14ac:dyDescent="0.2">
      <c r="J305"/>
      <c r="K305"/>
      <c r="L305" s="22"/>
      <c r="M305"/>
      <c r="N305"/>
      <c r="O305"/>
      <c r="P305"/>
      <c r="Q305"/>
      <c r="R305"/>
      <c r="S305"/>
      <c r="T305"/>
      <c r="U305"/>
    </row>
    <row r="306" spans="10:21" x14ac:dyDescent="0.2">
      <c r="J306"/>
      <c r="K306"/>
      <c r="L306" s="22"/>
      <c r="M306"/>
      <c r="N306"/>
      <c r="O306"/>
      <c r="P306"/>
      <c r="Q306"/>
      <c r="R306"/>
      <c r="S306"/>
      <c r="T306"/>
      <c r="U306"/>
    </row>
    <row r="307" spans="10:21" x14ac:dyDescent="0.2">
      <c r="J307"/>
      <c r="K307"/>
      <c r="L307" s="22"/>
      <c r="M307"/>
      <c r="N307"/>
      <c r="O307"/>
      <c r="P307"/>
      <c r="Q307"/>
      <c r="R307"/>
      <c r="S307"/>
      <c r="T307"/>
      <c r="U307"/>
    </row>
    <row r="308" spans="10:21" x14ac:dyDescent="0.2">
      <c r="J308"/>
      <c r="K308"/>
      <c r="L308" s="22"/>
      <c r="M308"/>
      <c r="N308"/>
      <c r="O308"/>
      <c r="P308"/>
      <c r="Q308"/>
      <c r="R308"/>
      <c r="S308"/>
      <c r="T308"/>
      <c r="U308"/>
    </row>
    <row r="309" spans="10:21" x14ac:dyDescent="0.2">
      <c r="J309"/>
      <c r="K309"/>
      <c r="L309" s="22"/>
      <c r="M309"/>
      <c r="N309"/>
      <c r="O309"/>
      <c r="P309"/>
      <c r="Q309"/>
      <c r="R309"/>
      <c r="S309"/>
      <c r="T309"/>
      <c r="U309"/>
    </row>
    <row r="310" spans="10:21" x14ac:dyDescent="0.2">
      <c r="J310"/>
      <c r="K310"/>
      <c r="L310" s="22"/>
      <c r="M310"/>
      <c r="N310"/>
      <c r="O310"/>
      <c r="P310"/>
      <c r="Q310"/>
      <c r="R310"/>
      <c r="S310"/>
      <c r="T310"/>
      <c r="U310"/>
    </row>
    <row r="311" spans="10:21" x14ac:dyDescent="0.2">
      <c r="J311"/>
      <c r="K311"/>
      <c r="L311" s="22"/>
      <c r="M311"/>
      <c r="N311"/>
      <c r="O311"/>
      <c r="P311"/>
      <c r="Q311"/>
      <c r="R311"/>
      <c r="S311"/>
      <c r="T311"/>
      <c r="U311"/>
    </row>
    <row r="312" spans="10:21" x14ac:dyDescent="0.2">
      <c r="J312"/>
      <c r="K312"/>
      <c r="L312" s="22"/>
      <c r="M312"/>
      <c r="N312"/>
      <c r="O312"/>
      <c r="P312"/>
      <c r="Q312"/>
      <c r="R312"/>
      <c r="S312"/>
      <c r="T312"/>
      <c r="U312"/>
    </row>
    <row r="313" spans="10:21" x14ac:dyDescent="0.2">
      <c r="J313"/>
      <c r="K313"/>
      <c r="L313" s="22"/>
      <c r="M313"/>
      <c r="N313"/>
      <c r="O313"/>
      <c r="P313"/>
      <c r="Q313"/>
      <c r="R313"/>
      <c r="S313"/>
      <c r="T313"/>
      <c r="U313"/>
    </row>
    <row r="314" spans="10:21" x14ac:dyDescent="0.2">
      <c r="J314"/>
      <c r="K314"/>
      <c r="L314" s="22"/>
      <c r="M314"/>
      <c r="N314"/>
      <c r="O314"/>
      <c r="P314"/>
      <c r="Q314"/>
      <c r="R314"/>
      <c r="S314"/>
      <c r="T314"/>
      <c r="U314"/>
    </row>
    <row r="315" spans="10:21" x14ac:dyDescent="0.2">
      <c r="J315"/>
      <c r="K315"/>
      <c r="L315" s="22"/>
      <c r="M315"/>
      <c r="N315"/>
      <c r="O315"/>
      <c r="P315"/>
      <c r="Q315"/>
      <c r="R315"/>
      <c r="S315"/>
      <c r="T315"/>
      <c r="U315"/>
    </row>
    <row r="316" spans="10:21" x14ac:dyDescent="0.2">
      <c r="J316"/>
      <c r="K316"/>
      <c r="L316" s="22"/>
      <c r="M316"/>
      <c r="N316"/>
      <c r="O316"/>
      <c r="P316"/>
      <c r="Q316"/>
      <c r="R316"/>
      <c r="S316"/>
      <c r="T316"/>
      <c r="U316"/>
    </row>
    <row r="317" spans="10:21" x14ac:dyDescent="0.2">
      <c r="J317"/>
      <c r="K317"/>
      <c r="L317" s="22"/>
      <c r="M317"/>
      <c r="N317"/>
      <c r="O317"/>
      <c r="P317"/>
      <c r="Q317"/>
      <c r="R317"/>
      <c r="S317"/>
      <c r="T317"/>
      <c r="U317"/>
    </row>
    <row r="318" spans="10:21" x14ac:dyDescent="0.2">
      <c r="J318"/>
      <c r="K318"/>
      <c r="L318" s="22"/>
      <c r="M318"/>
      <c r="N318"/>
      <c r="O318"/>
      <c r="P318"/>
      <c r="Q318"/>
      <c r="R318"/>
      <c r="S318"/>
      <c r="T318"/>
      <c r="U318"/>
    </row>
    <row r="319" spans="10:21" x14ac:dyDescent="0.2">
      <c r="J319"/>
      <c r="K319"/>
      <c r="L319" s="22"/>
      <c r="M319"/>
      <c r="N319"/>
      <c r="O319"/>
      <c r="P319"/>
      <c r="Q319"/>
      <c r="R319"/>
      <c r="S319"/>
      <c r="T319"/>
      <c r="U319"/>
    </row>
    <row r="320" spans="10:21" x14ac:dyDescent="0.2">
      <c r="J320"/>
      <c r="K320"/>
      <c r="L320" s="22"/>
      <c r="M320"/>
      <c r="N320"/>
      <c r="O320"/>
      <c r="P320"/>
      <c r="Q320"/>
      <c r="R320"/>
      <c r="S320"/>
      <c r="T320"/>
      <c r="U320"/>
    </row>
    <row r="321" spans="10:21" x14ac:dyDescent="0.2">
      <c r="J321"/>
      <c r="K321"/>
      <c r="L321" s="22"/>
      <c r="M321"/>
      <c r="N321"/>
      <c r="O321"/>
      <c r="P321"/>
      <c r="Q321"/>
      <c r="R321"/>
      <c r="S321"/>
      <c r="T321"/>
      <c r="U321"/>
    </row>
    <row r="322" spans="10:21" x14ac:dyDescent="0.2">
      <c r="J322"/>
      <c r="K322"/>
      <c r="L322" s="22"/>
      <c r="M322"/>
      <c r="N322"/>
      <c r="O322"/>
      <c r="P322"/>
      <c r="Q322"/>
      <c r="R322"/>
      <c r="S322"/>
      <c r="T322"/>
      <c r="U322"/>
    </row>
    <row r="323" spans="10:21" x14ac:dyDescent="0.2">
      <c r="J323"/>
      <c r="K323"/>
      <c r="L323" s="22"/>
      <c r="M323"/>
      <c r="N323"/>
      <c r="O323"/>
      <c r="P323"/>
      <c r="Q323"/>
      <c r="R323"/>
      <c r="S323"/>
      <c r="T323"/>
      <c r="U323"/>
    </row>
    <row r="324" spans="10:21" x14ac:dyDescent="0.2">
      <c r="J324"/>
      <c r="K324"/>
      <c r="L324" s="22"/>
      <c r="M324"/>
      <c r="N324"/>
      <c r="O324"/>
      <c r="P324"/>
      <c r="Q324"/>
      <c r="R324"/>
      <c r="S324"/>
      <c r="T324"/>
      <c r="U324"/>
    </row>
    <row r="325" spans="10:21" x14ac:dyDescent="0.2">
      <c r="J325"/>
      <c r="K325"/>
      <c r="L325" s="22"/>
      <c r="M325"/>
      <c r="N325"/>
      <c r="O325"/>
      <c r="P325"/>
      <c r="Q325"/>
      <c r="R325"/>
      <c r="S325"/>
      <c r="T325"/>
      <c r="U325"/>
    </row>
    <row r="326" spans="10:21" x14ac:dyDescent="0.2">
      <c r="J326"/>
      <c r="K326"/>
      <c r="L326" s="22"/>
      <c r="M326"/>
      <c r="N326"/>
      <c r="O326"/>
      <c r="P326"/>
      <c r="Q326"/>
      <c r="R326"/>
      <c r="S326"/>
      <c r="T326"/>
      <c r="U326"/>
    </row>
    <row r="327" spans="10:21" x14ac:dyDescent="0.2">
      <c r="J327"/>
      <c r="K327"/>
      <c r="L327" s="22"/>
      <c r="M327"/>
      <c r="N327"/>
      <c r="O327"/>
      <c r="P327"/>
      <c r="Q327"/>
      <c r="R327"/>
      <c r="S327"/>
      <c r="T327"/>
      <c r="U327"/>
    </row>
    <row r="328" spans="10:21" x14ac:dyDescent="0.2">
      <c r="J328"/>
      <c r="K328"/>
      <c r="L328" s="22"/>
      <c r="M328"/>
      <c r="N328"/>
      <c r="O328"/>
      <c r="P328"/>
      <c r="Q328"/>
      <c r="R328"/>
      <c r="S328"/>
      <c r="T328"/>
      <c r="U328"/>
    </row>
    <row r="329" spans="10:21" x14ac:dyDescent="0.2">
      <c r="J329"/>
      <c r="K329"/>
      <c r="L329" s="22"/>
      <c r="M329"/>
      <c r="N329"/>
      <c r="O329"/>
      <c r="P329"/>
      <c r="Q329"/>
      <c r="R329"/>
      <c r="S329"/>
      <c r="T329"/>
      <c r="U329"/>
    </row>
    <row r="330" spans="10:21" x14ac:dyDescent="0.2">
      <c r="J330"/>
      <c r="K330"/>
      <c r="L330" s="22"/>
      <c r="M330"/>
      <c r="N330"/>
      <c r="O330"/>
      <c r="P330"/>
      <c r="Q330"/>
      <c r="R330"/>
      <c r="S330"/>
      <c r="T330"/>
      <c r="U330"/>
    </row>
    <row r="331" spans="10:21" x14ac:dyDescent="0.2">
      <c r="J331"/>
      <c r="K331"/>
      <c r="L331" s="22"/>
      <c r="M331"/>
      <c r="N331"/>
      <c r="O331"/>
      <c r="P331"/>
      <c r="Q331"/>
      <c r="R331"/>
      <c r="S331"/>
      <c r="T331"/>
      <c r="U331"/>
    </row>
    <row r="332" spans="10:21" x14ac:dyDescent="0.2">
      <c r="J332"/>
      <c r="K332"/>
      <c r="L332" s="22"/>
      <c r="M332"/>
      <c r="N332"/>
      <c r="O332"/>
      <c r="P332"/>
      <c r="Q332"/>
      <c r="R332"/>
      <c r="S332"/>
      <c r="T332"/>
      <c r="U332"/>
    </row>
    <row r="333" spans="10:21" x14ac:dyDescent="0.2">
      <c r="J333"/>
      <c r="K333"/>
      <c r="L333" s="22"/>
      <c r="M333"/>
      <c r="N333"/>
      <c r="O333"/>
      <c r="P333"/>
      <c r="Q333"/>
      <c r="R333"/>
      <c r="S333"/>
      <c r="T333"/>
      <c r="U333"/>
    </row>
    <row r="334" spans="10:21" x14ac:dyDescent="0.2">
      <c r="J334"/>
      <c r="K334"/>
      <c r="L334" s="22"/>
      <c r="M334"/>
      <c r="N334"/>
      <c r="O334"/>
      <c r="P334"/>
      <c r="Q334"/>
      <c r="R334"/>
      <c r="S334"/>
      <c r="T334"/>
      <c r="U334"/>
    </row>
    <row r="335" spans="10:21" x14ac:dyDescent="0.2">
      <c r="J335"/>
      <c r="K335"/>
      <c r="L335" s="22"/>
      <c r="M335"/>
      <c r="N335"/>
      <c r="O335"/>
      <c r="P335"/>
      <c r="Q335"/>
      <c r="R335"/>
      <c r="S335"/>
      <c r="T335"/>
      <c r="U335"/>
    </row>
    <row r="336" spans="10:21" x14ac:dyDescent="0.2">
      <c r="J336"/>
      <c r="K336"/>
      <c r="L336" s="22"/>
      <c r="M336"/>
      <c r="N336"/>
      <c r="O336"/>
      <c r="P336"/>
      <c r="Q336"/>
      <c r="R336"/>
      <c r="S336"/>
      <c r="T336"/>
      <c r="U336"/>
    </row>
    <row r="337" spans="10:21" x14ac:dyDescent="0.2">
      <c r="J337"/>
      <c r="K337"/>
      <c r="L337" s="22"/>
      <c r="M337"/>
      <c r="N337"/>
      <c r="O337"/>
      <c r="P337"/>
      <c r="Q337"/>
      <c r="R337"/>
      <c r="S337"/>
      <c r="T337"/>
      <c r="U337"/>
    </row>
    <row r="338" spans="10:21" x14ac:dyDescent="0.2">
      <c r="J338"/>
      <c r="K338"/>
      <c r="L338" s="22"/>
      <c r="M338"/>
      <c r="N338"/>
      <c r="O338"/>
      <c r="P338"/>
      <c r="Q338"/>
      <c r="R338"/>
      <c r="S338"/>
      <c r="T338"/>
      <c r="U338"/>
    </row>
    <row r="339" spans="10:21" x14ac:dyDescent="0.2">
      <c r="J339"/>
      <c r="K339"/>
      <c r="L339" s="22"/>
      <c r="M339"/>
      <c r="N339"/>
      <c r="O339"/>
      <c r="P339"/>
      <c r="Q339"/>
      <c r="R339"/>
      <c r="S339"/>
      <c r="T339"/>
      <c r="U339"/>
    </row>
    <row r="340" spans="10:21" x14ac:dyDescent="0.2">
      <c r="J340"/>
      <c r="K340"/>
      <c r="L340" s="22"/>
      <c r="M340"/>
      <c r="N340"/>
      <c r="O340"/>
      <c r="P340"/>
      <c r="Q340"/>
      <c r="R340"/>
      <c r="S340"/>
      <c r="T340"/>
      <c r="U340"/>
    </row>
    <row r="341" spans="10:21" x14ac:dyDescent="0.2">
      <c r="J341"/>
      <c r="K341"/>
      <c r="L341" s="22"/>
      <c r="M341"/>
      <c r="N341"/>
      <c r="O341"/>
      <c r="P341"/>
      <c r="Q341"/>
      <c r="R341"/>
      <c r="S341"/>
      <c r="T341"/>
      <c r="U341"/>
    </row>
    <row r="342" spans="10:21" x14ac:dyDescent="0.2">
      <c r="J342"/>
      <c r="K342"/>
      <c r="L342" s="22"/>
      <c r="M342"/>
      <c r="N342"/>
      <c r="O342"/>
      <c r="P342"/>
      <c r="Q342"/>
      <c r="R342"/>
      <c r="S342"/>
      <c r="T342"/>
      <c r="U342"/>
    </row>
    <row r="343" spans="10:21" x14ac:dyDescent="0.2">
      <c r="J343"/>
      <c r="K343"/>
      <c r="L343" s="22"/>
      <c r="M343"/>
      <c r="N343"/>
      <c r="O343"/>
      <c r="P343"/>
      <c r="Q343"/>
      <c r="R343"/>
      <c r="S343"/>
      <c r="T343"/>
      <c r="U343"/>
    </row>
    <row r="344" spans="10:21" x14ac:dyDescent="0.2">
      <c r="J344"/>
      <c r="K344"/>
      <c r="L344" s="22"/>
      <c r="M344"/>
      <c r="N344"/>
      <c r="O344"/>
      <c r="P344"/>
      <c r="Q344"/>
      <c r="R344"/>
      <c r="S344"/>
      <c r="T344"/>
      <c r="U344"/>
    </row>
    <row r="345" spans="10:21" x14ac:dyDescent="0.2">
      <c r="J345"/>
      <c r="K345"/>
      <c r="L345" s="22"/>
      <c r="M345"/>
      <c r="N345"/>
      <c r="O345"/>
      <c r="P345"/>
      <c r="Q345"/>
      <c r="R345"/>
      <c r="S345"/>
      <c r="T345"/>
      <c r="U345"/>
    </row>
    <row r="346" spans="10:21" x14ac:dyDescent="0.2">
      <c r="J346"/>
      <c r="K346"/>
      <c r="L346" s="22"/>
      <c r="M346"/>
      <c r="N346"/>
      <c r="O346"/>
      <c r="P346"/>
      <c r="Q346"/>
      <c r="R346"/>
      <c r="S346"/>
      <c r="T346"/>
      <c r="U346"/>
    </row>
    <row r="347" spans="10:21" x14ac:dyDescent="0.2">
      <c r="J347"/>
      <c r="K347"/>
      <c r="L347" s="22"/>
      <c r="M347"/>
      <c r="N347"/>
      <c r="O347"/>
      <c r="P347"/>
      <c r="Q347"/>
      <c r="R347"/>
      <c r="S347"/>
      <c r="T347"/>
      <c r="U347"/>
    </row>
    <row r="348" spans="10:21" x14ac:dyDescent="0.2">
      <c r="J348"/>
      <c r="K348"/>
      <c r="L348" s="22"/>
      <c r="M348"/>
      <c r="N348"/>
      <c r="O348"/>
      <c r="P348"/>
      <c r="Q348"/>
      <c r="R348"/>
      <c r="S348"/>
      <c r="T348"/>
      <c r="U348"/>
    </row>
    <row r="349" spans="10:21" x14ac:dyDescent="0.2">
      <c r="J349"/>
      <c r="K349"/>
      <c r="L349" s="22"/>
      <c r="M349"/>
      <c r="N349"/>
      <c r="O349"/>
      <c r="P349"/>
      <c r="Q349"/>
      <c r="R349"/>
      <c r="S349"/>
      <c r="T349"/>
      <c r="U349"/>
    </row>
    <row r="350" spans="10:21" x14ac:dyDescent="0.2">
      <c r="J350"/>
      <c r="K350"/>
      <c r="L350" s="22"/>
      <c r="M350"/>
      <c r="N350"/>
      <c r="O350"/>
      <c r="P350"/>
      <c r="Q350"/>
      <c r="R350"/>
      <c r="S350"/>
      <c r="T350"/>
      <c r="U350"/>
    </row>
    <row r="351" spans="10:21" x14ac:dyDescent="0.2">
      <c r="J351"/>
      <c r="K351"/>
      <c r="L351" s="22"/>
      <c r="M351"/>
      <c r="N351"/>
      <c r="O351"/>
      <c r="P351"/>
      <c r="Q351"/>
      <c r="R351"/>
      <c r="S351"/>
      <c r="T351"/>
      <c r="U351"/>
    </row>
    <row r="352" spans="10:21" x14ac:dyDescent="0.2">
      <c r="J352"/>
      <c r="K352"/>
      <c r="L352" s="22"/>
      <c r="M352"/>
      <c r="N352"/>
      <c r="O352"/>
      <c r="P352"/>
      <c r="Q352"/>
      <c r="R352"/>
      <c r="S352"/>
      <c r="T352"/>
      <c r="U352"/>
    </row>
    <row r="353" spans="10:21" x14ac:dyDescent="0.2">
      <c r="J353"/>
      <c r="K353"/>
      <c r="L353" s="22"/>
      <c r="M353"/>
      <c r="N353"/>
      <c r="O353"/>
      <c r="P353"/>
      <c r="Q353"/>
      <c r="R353"/>
      <c r="S353"/>
      <c r="T353"/>
      <c r="U353"/>
    </row>
    <row r="354" spans="10:21" x14ac:dyDescent="0.2">
      <c r="J354"/>
      <c r="K354"/>
      <c r="L354" s="22"/>
      <c r="M354"/>
      <c r="N354"/>
      <c r="O354"/>
      <c r="P354"/>
      <c r="Q354"/>
      <c r="R354"/>
      <c r="S354"/>
      <c r="T354"/>
      <c r="U354"/>
    </row>
    <row r="355" spans="10:21" x14ac:dyDescent="0.2">
      <c r="J355"/>
      <c r="K355"/>
      <c r="L355" s="22"/>
      <c r="M355"/>
      <c r="N355"/>
      <c r="O355"/>
      <c r="P355"/>
      <c r="Q355"/>
      <c r="R355"/>
      <c r="S355"/>
      <c r="T355"/>
      <c r="U355"/>
    </row>
    <row r="356" spans="10:21" x14ac:dyDescent="0.2">
      <c r="J356"/>
      <c r="K356"/>
      <c r="L356" s="22"/>
      <c r="M356"/>
      <c r="N356"/>
      <c r="O356"/>
      <c r="P356"/>
      <c r="Q356"/>
      <c r="R356"/>
      <c r="S356"/>
      <c r="T356"/>
      <c r="U356"/>
    </row>
    <row r="357" spans="10:21" x14ac:dyDescent="0.2">
      <c r="J357"/>
      <c r="K357"/>
      <c r="L357" s="22"/>
      <c r="M357"/>
      <c r="N357"/>
      <c r="O357"/>
      <c r="P357"/>
      <c r="Q357"/>
      <c r="R357"/>
      <c r="S357"/>
      <c r="T357"/>
      <c r="U357"/>
    </row>
    <row r="358" spans="10:21" x14ac:dyDescent="0.2">
      <c r="J358"/>
      <c r="K358"/>
      <c r="L358" s="22"/>
      <c r="M358"/>
      <c r="N358"/>
      <c r="O358"/>
      <c r="P358"/>
      <c r="Q358"/>
      <c r="R358"/>
      <c r="S358"/>
      <c r="T358"/>
      <c r="U358"/>
    </row>
    <row r="359" spans="10:21" x14ac:dyDescent="0.2">
      <c r="J359"/>
      <c r="K359"/>
      <c r="L359" s="22"/>
      <c r="M359"/>
      <c r="N359"/>
      <c r="O359"/>
      <c r="P359"/>
      <c r="Q359"/>
      <c r="R359"/>
      <c r="S359"/>
      <c r="T359"/>
      <c r="U359"/>
    </row>
    <row r="360" spans="10:21" x14ac:dyDescent="0.2">
      <c r="J360"/>
      <c r="K360"/>
      <c r="L360" s="22"/>
      <c r="M360"/>
      <c r="N360"/>
      <c r="O360"/>
      <c r="P360"/>
      <c r="Q360"/>
      <c r="R360"/>
      <c r="S360"/>
      <c r="T360"/>
      <c r="U360"/>
    </row>
    <row r="361" spans="10:21" x14ac:dyDescent="0.2">
      <c r="J361"/>
      <c r="K361"/>
      <c r="L361" s="22"/>
      <c r="M361"/>
      <c r="N361"/>
      <c r="O361"/>
      <c r="P361"/>
      <c r="Q361"/>
      <c r="R361"/>
      <c r="S361"/>
      <c r="T361"/>
      <c r="U361"/>
    </row>
    <row r="362" spans="10:21" x14ac:dyDescent="0.2">
      <c r="J362"/>
      <c r="K362"/>
      <c r="L362" s="22"/>
      <c r="M362"/>
      <c r="N362"/>
      <c r="O362"/>
      <c r="P362"/>
      <c r="Q362"/>
      <c r="R362"/>
      <c r="S362"/>
      <c r="T362"/>
      <c r="U362"/>
    </row>
    <row r="363" spans="10:21" x14ac:dyDescent="0.2">
      <c r="J363"/>
      <c r="K363"/>
      <c r="L363" s="22"/>
      <c r="M363"/>
      <c r="N363"/>
      <c r="O363"/>
      <c r="P363"/>
      <c r="Q363"/>
      <c r="R363"/>
      <c r="S363"/>
      <c r="T363"/>
      <c r="U363"/>
    </row>
    <row r="364" spans="10:21" x14ac:dyDescent="0.2">
      <c r="J364"/>
      <c r="K364"/>
      <c r="L364" s="22"/>
      <c r="M364"/>
      <c r="N364"/>
      <c r="O364"/>
      <c r="P364"/>
      <c r="Q364"/>
      <c r="R364"/>
      <c r="S364"/>
      <c r="T364"/>
      <c r="U364"/>
    </row>
    <row r="365" spans="10:21" x14ac:dyDescent="0.2">
      <c r="J365"/>
      <c r="K365"/>
      <c r="L365" s="22"/>
      <c r="M365"/>
      <c r="N365"/>
      <c r="O365"/>
      <c r="P365"/>
      <c r="Q365"/>
      <c r="R365"/>
      <c r="S365"/>
      <c r="T365"/>
      <c r="U365"/>
    </row>
    <row r="366" spans="10:21" x14ac:dyDescent="0.2">
      <c r="J366"/>
      <c r="K366"/>
      <c r="L366" s="22"/>
      <c r="M366"/>
      <c r="N366"/>
      <c r="O366"/>
      <c r="P366"/>
      <c r="Q366"/>
      <c r="R366"/>
      <c r="S366"/>
      <c r="T366"/>
      <c r="U366"/>
    </row>
    <row r="367" spans="10:21" x14ac:dyDescent="0.2">
      <c r="J367"/>
      <c r="K367"/>
      <c r="L367" s="22"/>
      <c r="M367"/>
      <c r="N367"/>
      <c r="O367"/>
      <c r="P367"/>
      <c r="Q367"/>
      <c r="R367"/>
      <c r="S367"/>
      <c r="T367"/>
      <c r="U367"/>
    </row>
    <row r="368" spans="10:21" x14ac:dyDescent="0.2">
      <c r="J368"/>
      <c r="K368"/>
      <c r="L368" s="22"/>
      <c r="M368"/>
      <c r="N368"/>
      <c r="O368"/>
      <c r="P368"/>
      <c r="Q368"/>
      <c r="R368"/>
      <c r="S368"/>
      <c r="T368"/>
      <c r="U368"/>
    </row>
    <row r="369" spans="10:21" x14ac:dyDescent="0.2">
      <c r="J369"/>
      <c r="K369"/>
      <c r="L369" s="22"/>
      <c r="M369"/>
      <c r="N369"/>
      <c r="O369"/>
      <c r="P369"/>
      <c r="Q369"/>
      <c r="R369"/>
      <c r="S369"/>
      <c r="T369"/>
      <c r="U369"/>
    </row>
    <row r="370" spans="10:21" x14ac:dyDescent="0.2">
      <c r="J370"/>
      <c r="K370"/>
      <c r="L370" s="22"/>
      <c r="M370"/>
      <c r="N370"/>
      <c r="O370"/>
      <c r="P370"/>
      <c r="Q370"/>
      <c r="R370"/>
      <c r="S370"/>
      <c r="T370"/>
      <c r="U370"/>
    </row>
    <row r="371" spans="10:21" x14ac:dyDescent="0.2">
      <c r="J371"/>
      <c r="K371"/>
      <c r="L371" s="22"/>
      <c r="M371"/>
      <c r="N371"/>
      <c r="O371"/>
      <c r="P371"/>
      <c r="Q371"/>
      <c r="R371"/>
      <c r="S371"/>
      <c r="T371"/>
      <c r="U371"/>
    </row>
    <row r="372" spans="10:21" x14ac:dyDescent="0.2">
      <c r="J372"/>
      <c r="K372"/>
      <c r="L372" s="22"/>
      <c r="M372"/>
      <c r="N372"/>
      <c r="O372"/>
      <c r="P372"/>
      <c r="Q372"/>
      <c r="R372"/>
      <c r="S372"/>
      <c r="T372"/>
      <c r="U372"/>
    </row>
    <row r="373" spans="10:21" x14ac:dyDescent="0.2">
      <c r="J373"/>
      <c r="K373"/>
      <c r="L373" s="22"/>
      <c r="M373"/>
      <c r="N373"/>
      <c r="O373"/>
      <c r="P373"/>
      <c r="Q373"/>
      <c r="R373"/>
      <c r="S373"/>
      <c r="T373"/>
      <c r="U373"/>
    </row>
    <row r="374" spans="10:21" x14ac:dyDescent="0.2">
      <c r="J374"/>
      <c r="K374"/>
      <c r="L374" s="22"/>
      <c r="M374"/>
      <c r="N374"/>
      <c r="O374"/>
      <c r="P374"/>
      <c r="Q374"/>
      <c r="R374"/>
      <c r="S374"/>
      <c r="T374"/>
      <c r="U374"/>
    </row>
    <row r="375" spans="10:21" x14ac:dyDescent="0.2">
      <c r="J375"/>
      <c r="K375"/>
      <c r="L375" s="22"/>
      <c r="M375"/>
      <c r="N375"/>
      <c r="O375"/>
      <c r="P375"/>
      <c r="Q375"/>
      <c r="R375"/>
      <c r="S375"/>
      <c r="T375"/>
      <c r="U375"/>
    </row>
    <row r="376" spans="10:21" x14ac:dyDescent="0.2">
      <c r="J376"/>
      <c r="K376"/>
      <c r="L376" s="22"/>
      <c r="M376"/>
      <c r="N376"/>
      <c r="O376"/>
      <c r="P376"/>
      <c r="Q376"/>
      <c r="R376"/>
      <c r="S376"/>
      <c r="T376"/>
      <c r="U376"/>
    </row>
    <row r="377" spans="10:21" x14ac:dyDescent="0.2">
      <c r="J377"/>
      <c r="K377"/>
      <c r="L377" s="22"/>
      <c r="M377"/>
      <c r="N377"/>
      <c r="O377"/>
      <c r="P377"/>
      <c r="Q377"/>
      <c r="R377"/>
      <c r="S377"/>
      <c r="T377"/>
      <c r="U377"/>
    </row>
    <row r="378" spans="10:21" x14ac:dyDescent="0.2">
      <c r="J378"/>
      <c r="K378"/>
      <c r="L378" s="22"/>
      <c r="M378"/>
      <c r="N378"/>
      <c r="O378"/>
      <c r="P378"/>
      <c r="Q378"/>
      <c r="R378"/>
      <c r="S378"/>
      <c r="T378"/>
      <c r="U378"/>
    </row>
    <row r="379" spans="10:21" x14ac:dyDescent="0.2">
      <c r="J379"/>
      <c r="K379"/>
      <c r="L379" s="22"/>
      <c r="M379"/>
      <c r="N379"/>
      <c r="O379"/>
      <c r="P379"/>
      <c r="Q379"/>
      <c r="R379"/>
      <c r="S379"/>
      <c r="T379"/>
      <c r="U379"/>
    </row>
    <row r="380" spans="10:21" x14ac:dyDescent="0.2">
      <c r="J380"/>
      <c r="K380"/>
      <c r="L380" s="22"/>
      <c r="M380"/>
      <c r="N380"/>
      <c r="O380"/>
      <c r="P380"/>
      <c r="Q380"/>
      <c r="R380"/>
      <c r="S380"/>
      <c r="T380"/>
      <c r="U380"/>
    </row>
    <row r="381" spans="10:21" x14ac:dyDescent="0.2">
      <c r="J381"/>
      <c r="K381"/>
      <c r="L381" s="22"/>
      <c r="M381"/>
      <c r="N381"/>
      <c r="O381"/>
      <c r="P381"/>
      <c r="Q381"/>
      <c r="R381"/>
      <c r="S381"/>
      <c r="T381"/>
      <c r="U381"/>
    </row>
    <row r="382" spans="10:21" x14ac:dyDescent="0.2">
      <c r="J382"/>
      <c r="K382"/>
      <c r="L382" s="22"/>
      <c r="M382"/>
      <c r="N382"/>
      <c r="O382"/>
      <c r="P382"/>
      <c r="Q382"/>
      <c r="R382"/>
      <c r="S382"/>
      <c r="T382"/>
      <c r="U382"/>
    </row>
    <row r="383" spans="10:21" x14ac:dyDescent="0.2">
      <c r="J383"/>
      <c r="K383"/>
      <c r="L383" s="22"/>
      <c r="M383"/>
      <c r="N383"/>
      <c r="O383"/>
      <c r="P383"/>
      <c r="Q383"/>
      <c r="R383"/>
      <c r="S383"/>
      <c r="T383"/>
      <c r="U383"/>
    </row>
    <row r="384" spans="10:21" x14ac:dyDescent="0.2">
      <c r="J384"/>
      <c r="K384"/>
      <c r="L384" s="22"/>
      <c r="M384"/>
      <c r="N384"/>
      <c r="O384"/>
      <c r="P384"/>
      <c r="Q384"/>
      <c r="R384"/>
      <c r="S384"/>
      <c r="T384"/>
      <c r="U384"/>
    </row>
    <row r="385" spans="10:21" x14ac:dyDescent="0.2">
      <c r="J385"/>
      <c r="K385"/>
      <c r="L385" s="22"/>
      <c r="M385"/>
      <c r="N385"/>
      <c r="O385"/>
      <c r="P385"/>
      <c r="Q385"/>
      <c r="R385"/>
      <c r="S385"/>
      <c r="T385"/>
      <c r="U385"/>
    </row>
    <row r="386" spans="10:21" x14ac:dyDescent="0.2">
      <c r="J386"/>
      <c r="K386"/>
      <c r="L386" s="22"/>
      <c r="M386"/>
      <c r="N386"/>
      <c r="O386"/>
      <c r="P386"/>
      <c r="Q386"/>
      <c r="R386"/>
      <c r="S386"/>
      <c r="T386"/>
      <c r="U386"/>
    </row>
    <row r="387" spans="10:21" x14ac:dyDescent="0.2">
      <c r="J387"/>
      <c r="K387"/>
      <c r="L387" s="22"/>
      <c r="M387"/>
      <c r="N387"/>
      <c r="O387"/>
      <c r="P387"/>
      <c r="Q387"/>
      <c r="R387"/>
      <c r="S387"/>
      <c r="T387"/>
      <c r="U387"/>
    </row>
    <row r="388" spans="10:21" x14ac:dyDescent="0.2">
      <c r="J388"/>
      <c r="K388"/>
      <c r="L388" s="22"/>
      <c r="M388"/>
      <c r="N388"/>
      <c r="O388"/>
      <c r="P388"/>
      <c r="Q388"/>
      <c r="R388"/>
      <c r="S388"/>
      <c r="T388"/>
      <c r="U388"/>
    </row>
    <row r="389" spans="10:21" x14ac:dyDescent="0.2">
      <c r="J389"/>
      <c r="K389"/>
      <c r="L389" s="22"/>
      <c r="M389"/>
      <c r="N389"/>
      <c r="O389"/>
      <c r="P389"/>
      <c r="Q389"/>
      <c r="R389"/>
      <c r="S389"/>
      <c r="T389"/>
      <c r="U389"/>
    </row>
    <row r="390" spans="10:21" x14ac:dyDescent="0.2">
      <c r="J390"/>
      <c r="K390"/>
      <c r="L390" s="22"/>
      <c r="M390"/>
      <c r="N390"/>
      <c r="O390"/>
      <c r="P390"/>
      <c r="Q390"/>
      <c r="R390"/>
      <c r="S390"/>
      <c r="T390"/>
      <c r="U390"/>
    </row>
    <row r="391" spans="10:21" x14ac:dyDescent="0.2">
      <c r="J391"/>
      <c r="K391"/>
      <c r="L391" s="22"/>
      <c r="M391"/>
      <c r="N391"/>
      <c r="O391"/>
      <c r="P391"/>
      <c r="Q391"/>
      <c r="R391"/>
      <c r="S391"/>
      <c r="T391"/>
      <c r="U391"/>
    </row>
    <row r="392" spans="10:21" x14ac:dyDescent="0.2">
      <c r="J392"/>
      <c r="K392"/>
      <c r="L392" s="22"/>
      <c r="M392"/>
      <c r="N392"/>
      <c r="O392"/>
      <c r="P392"/>
      <c r="Q392"/>
      <c r="R392"/>
      <c r="S392"/>
      <c r="T392"/>
      <c r="U392"/>
    </row>
    <row r="393" spans="10:21" x14ac:dyDescent="0.2">
      <c r="J393"/>
      <c r="K393"/>
      <c r="L393" s="22"/>
      <c r="M393"/>
      <c r="N393"/>
      <c r="O393"/>
      <c r="P393"/>
      <c r="Q393"/>
      <c r="R393"/>
      <c r="S393"/>
      <c r="T393"/>
      <c r="U393"/>
    </row>
    <row r="394" spans="10:21" x14ac:dyDescent="0.2">
      <c r="J394"/>
      <c r="K394"/>
      <c r="L394" s="22"/>
      <c r="M394"/>
      <c r="N394"/>
      <c r="O394"/>
      <c r="P394"/>
      <c r="Q394"/>
      <c r="R394"/>
      <c r="S394"/>
      <c r="T394"/>
      <c r="U394"/>
    </row>
    <row r="395" spans="10:21" x14ac:dyDescent="0.2">
      <c r="J395"/>
      <c r="K395"/>
      <c r="L395" s="22"/>
      <c r="M395"/>
      <c r="N395"/>
      <c r="O395"/>
      <c r="P395"/>
      <c r="Q395"/>
      <c r="R395"/>
      <c r="S395"/>
      <c r="T395"/>
      <c r="U395"/>
    </row>
    <row r="396" spans="10:21" x14ac:dyDescent="0.2">
      <c r="J396"/>
      <c r="K396"/>
      <c r="L396" s="22"/>
      <c r="M396"/>
      <c r="N396"/>
      <c r="O396"/>
      <c r="P396"/>
      <c r="Q396"/>
      <c r="R396"/>
      <c r="S396"/>
      <c r="T396"/>
      <c r="U396"/>
    </row>
    <row r="397" spans="10:21" x14ac:dyDescent="0.2">
      <c r="J397"/>
      <c r="K397"/>
      <c r="L397" s="22"/>
      <c r="M397"/>
      <c r="N397"/>
      <c r="O397"/>
      <c r="P397"/>
      <c r="Q397"/>
      <c r="R397"/>
      <c r="S397"/>
      <c r="T397"/>
      <c r="U397"/>
    </row>
    <row r="398" spans="10:21" x14ac:dyDescent="0.2">
      <c r="J398"/>
      <c r="K398"/>
      <c r="L398" s="22"/>
      <c r="M398"/>
      <c r="N398"/>
      <c r="O398"/>
      <c r="P398"/>
      <c r="Q398"/>
      <c r="R398"/>
      <c r="S398"/>
      <c r="T398"/>
      <c r="U398"/>
    </row>
    <row r="399" spans="10:21" x14ac:dyDescent="0.2">
      <c r="J399"/>
      <c r="K399"/>
      <c r="L399" s="22"/>
      <c r="M399"/>
      <c r="N399"/>
      <c r="O399"/>
      <c r="P399"/>
      <c r="Q399"/>
      <c r="R399"/>
      <c r="S399"/>
      <c r="T399"/>
      <c r="U399"/>
    </row>
    <row r="400" spans="10:21" x14ac:dyDescent="0.2">
      <c r="J400"/>
      <c r="K400"/>
      <c r="L400" s="22"/>
      <c r="M400"/>
      <c r="N400"/>
      <c r="O400"/>
      <c r="P400"/>
      <c r="Q400"/>
      <c r="R400"/>
      <c r="S400"/>
      <c r="T400"/>
      <c r="U400"/>
    </row>
    <row r="401" spans="10:21" x14ac:dyDescent="0.2">
      <c r="J401"/>
      <c r="K401"/>
      <c r="L401" s="22"/>
      <c r="M401"/>
      <c r="N401"/>
      <c r="O401"/>
      <c r="P401"/>
      <c r="Q401"/>
      <c r="R401"/>
      <c r="S401"/>
      <c r="T401"/>
      <c r="U401"/>
    </row>
    <row r="402" spans="10:21" x14ac:dyDescent="0.2">
      <c r="J402"/>
      <c r="K402"/>
      <c r="L402" s="22"/>
      <c r="M402"/>
      <c r="N402"/>
      <c r="O402"/>
      <c r="P402"/>
      <c r="Q402"/>
      <c r="R402"/>
      <c r="S402"/>
      <c r="T402"/>
      <c r="U402"/>
    </row>
    <row r="403" spans="10:21" x14ac:dyDescent="0.2">
      <c r="J403"/>
      <c r="K403"/>
      <c r="L403" s="22"/>
      <c r="M403"/>
      <c r="N403"/>
      <c r="O403"/>
      <c r="P403"/>
      <c r="Q403"/>
      <c r="R403"/>
      <c r="S403"/>
      <c r="T403"/>
      <c r="U403"/>
    </row>
    <row r="404" spans="10:21" x14ac:dyDescent="0.2">
      <c r="J404"/>
      <c r="K404"/>
      <c r="L404" s="22"/>
      <c r="M404"/>
      <c r="N404"/>
      <c r="O404"/>
      <c r="P404"/>
      <c r="Q404"/>
      <c r="R404"/>
      <c r="S404"/>
      <c r="T404"/>
      <c r="U404"/>
    </row>
    <row r="405" spans="10:21" x14ac:dyDescent="0.2">
      <c r="J405"/>
      <c r="K405"/>
      <c r="L405" s="22"/>
      <c r="M405"/>
      <c r="N405"/>
      <c r="O405"/>
      <c r="P405"/>
      <c r="Q405"/>
      <c r="R405"/>
      <c r="S405"/>
      <c r="T405"/>
      <c r="U405"/>
    </row>
    <row r="406" spans="10:21" x14ac:dyDescent="0.2">
      <c r="J406"/>
      <c r="K406"/>
      <c r="L406" s="22"/>
      <c r="M406"/>
      <c r="N406"/>
      <c r="O406"/>
      <c r="P406"/>
      <c r="Q406"/>
      <c r="R406"/>
      <c r="S406"/>
      <c r="T406"/>
      <c r="U406"/>
    </row>
    <row r="407" spans="10:21" x14ac:dyDescent="0.2">
      <c r="J407"/>
      <c r="K407"/>
      <c r="L407" s="22"/>
      <c r="M407"/>
      <c r="N407"/>
      <c r="O407"/>
      <c r="P407"/>
      <c r="Q407"/>
      <c r="R407"/>
      <c r="S407"/>
      <c r="T407"/>
      <c r="U407"/>
    </row>
    <row r="408" spans="10:21" x14ac:dyDescent="0.2">
      <c r="J408"/>
      <c r="K408"/>
      <c r="L408" s="22"/>
      <c r="M408"/>
      <c r="N408"/>
      <c r="O408"/>
      <c r="P408"/>
      <c r="Q408"/>
      <c r="R408"/>
      <c r="S408"/>
      <c r="T408"/>
      <c r="U408"/>
    </row>
    <row r="409" spans="10:21" x14ac:dyDescent="0.2">
      <c r="J409"/>
      <c r="K409"/>
      <c r="L409" s="22"/>
      <c r="M409"/>
      <c r="N409"/>
      <c r="O409"/>
      <c r="P409"/>
      <c r="Q409"/>
      <c r="R409"/>
      <c r="S409"/>
      <c r="T409"/>
      <c r="U409"/>
    </row>
    <row r="410" spans="10:21" x14ac:dyDescent="0.2">
      <c r="J410"/>
      <c r="K410"/>
      <c r="L410" s="22"/>
      <c r="M410"/>
      <c r="N410"/>
      <c r="O410"/>
      <c r="P410"/>
      <c r="Q410"/>
      <c r="R410"/>
      <c r="S410"/>
      <c r="T410"/>
      <c r="U410"/>
    </row>
    <row r="411" spans="10:21" x14ac:dyDescent="0.2">
      <c r="J411"/>
      <c r="K411"/>
      <c r="L411" s="22"/>
      <c r="M411"/>
      <c r="N411"/>
      <c r="O411"/>
      <c r="P411"/>
      <c r="Q411"/>
      <c r="R411"/>
      <c r="S411"/>
      <c r="T411"/>
      <c r="U411"/>
    </row>
    <row r="412" spans="10:21" x14ac:dyDescent="0.2">
      <c r="J412"/>
      <c r="K412"/>
      <c r="L412" s="22"/>
      <c r="M412"/>
      <c r="N412"/>
      <c r="O412"/>
      <c r="P412"/>
      <c r="Q412"/>
      <c r="R412"/>
      <c r="S412"/>
      <c r="T412"/>
      <c r="U412"/>
    </row>
    <row r="413" spans="10:21" x14ac:dyDescent="0.2">
      <c r="J413"/>
      <c r="K413"/>
      <c r="L413" s="22"/>
      <c r="M413"/>
      <c r="N413"/>
      <c r="O413"/>
      <c r="P413"/>
      <c r="Q413"/>
      <c r="R413"/>
      <c r="S413"/>
      <c r="T413"/>
      <c r="U413"/>
    </row>
    <row r="414" spans="10:21" x14ac:dyDescent="0.2">
      <c r="J414"/>
      <c r="K414"/>
      <c r="L414" s="22"/>
      <c r="M414"/>
      <c r="N414"/>
      <c r="O414"/>
      <c r="P414"/>
      <c r="Q414"/>
      <c r="R414"/>
      <c r="S414"/>
      <c r="T414"/>
      <c r="U414"/>
    </row>
    <row r="415" spans="10:21" x14ac:dyDescent="0.2">
      <c r="J415"/>
      <c r="K415"/>
      <c r="L415" s="22"/>
      <c r="M415"/>
      <c r="N415"/>
      <c r="O415"/>
      <c r="P415"/>
      <c r="Q415"/>
      <c r="R415"/>
      <c r="S415"/>
      <c r="T415"/>
      <c r="U415"/>
    </row>
    <row r="416" spans="10:21" x14ac:dyDescent="0.2">
      <c r="J416"/>
      <c r="K416"/>
      <c r="L416" s="22"/>
      <c r="M416"/>
      <c r="N416"/>
      <c r="O416"/>
      <c r="P416"/>
      <c r="Q416"/>
      <c r="R416"/>
      <c r="S416"/>
      <c r="T416"/>
      <c r="U416"/>
    </row>
    <row r="417" spans="10:21" x14ac:dyDescent="0.2">
      <c r="J417"/>
      <c r="K417"/>
      <c r="L417" s="22"/>
      <c r="M417"/>
      <c r="N417"/>
      <c r="O417"/>
      <c r="P417"/>
      <c r="Q417"/>
      <c r="R417"/>
      <c r="S417"/>
      <c r="T417"/>
      <c r="U417"/>
    </row>
    <row r="418" spans="10:21" x14ac:dyDescent="0.2">
      <c r="J418"/>
      <c r="K418"/>
      <c r="L418" s="22"/>
      <c r="M418"/>
      <c r="N418"/>
      <c r="O418"/>
      <c r="P418"/>
      <c r="Q418"/>
      <c r="R418"/>
      <c r="S418"/>
      <c r="T418"/>
      <c r="U418"/>
    </row>
    <row r="419" spans="10:21" x14ac:dyDescent="0.2">
      <c r="J419"/>
      <c r="K419"/>
      <c r="L419" s="22"/>
      <c r="M419"/>
      <c r="N419"/>
      <c r="O419"/>
      <c r="P419"/>
      <c r="Q419"/>
      <c r="R419"/>
      <c r="S419"/>
      <c r="T419"/>
      <c r="U419"/>
    </row>
    <row r="420" spans="10:21" x14ac:dyDescent="0.2">
      <c r="J420"/>
      <c r="K420"/>
      <c r="L420" s="22"/>
      <c r="M420"/>
      <c r="N420"/>
      <c r="O420"/>
      <c r="P420"/>
      <c r="Q420"/>
      <c r="R420"/>
      <c r="S420"/>
      <c r="T420"/>
      <c r="U420"/>
    </row>
    <row r="421" spans="10:21" x14ac:dyDescent="0.2">
      <c r="J421"/>
      <c r="K421"/>
      <c r="L421" s="22"/>
      <c r="M421"/>
      <c r="N421"/>
      <c r="O421"/>
      <c r="P421"/>
      <c r="Q421"/>
      <c r="R421"/>
      <c r="S421"/>
      <c r="T421"/>
      <c r="U421"/>
    </row>
    <row r="422" spans="10:21" x14ac:dyDescent="0.2">
      <c r="J422"/>
      <c r="K422"/>
      <c r="L422" s="22"/>
      <c r="M422"/>
      <c r="N422"/>
      <c r="O422"/>
      <c r="P422"/>
      <c r="Q422"/>
      <c r="R422"/>
      <c r="S422"/>
      <c r="T422"/>
      <c r="U422"/>
    </row>
    <row r="423" spans="10:21" x14ac:dyDescent="0.2">
      <c r="J423"/>
      <c r="K423"/>
      <c r="L423" s="22"/>
      <c r="M423"/>
      <c r="N423"/>
      <c r="O423"/>
      <c r="P423"/>
      <c r="Q423"/>
      <c r="R423"/>
      <c r="S423"/>
      <c r="T423"/>
      <c r="U423"/>
    </row>
    <row r="424" spans="10:21" x14ac:dyDescent="0.2">
      <c r="J424"/>
      <c r="K424"/>
      <c r="L424" s="22"/>
      <c r="M424"/>
      <c r="N424"/>
      <c r="O424"/>
      <c r="P424"/>
      <c r="Q424"/>
      <c r="R424"/>
      <c r="S424"/>
      <c r="T424"/>
      <c r="U424"/>
    </row>
    <row r="425" spans="10:21" x14ac:dyDescent="0.2">
      <c r="J425"/>
      <c r="K425"/>
      <c r="L425" s="22"/>
      <c r="M425"/>
      <c r="N425"/>
      <c r="O425"/>
      <c r="P425"/>
      <c r="Q425"/>
      <c r="R425"/>
      <c r="S425"/>
      <c r="T425"/>
      <c r="U425"/>
    </row>
    <row r="426" spans="10:21" x14ac:dyDescent="0.2">
      <c r="J426"/>
      <c r="K426"/>
      <c r="L426" s="22"/>
      <c r="M426"/>
      <c r="N426"/>
      <c r="O426"/>
      <c r="P426"/>
      <c r="Q426"/>
      <c r="R426"/>
      <c r="S426"/>
      <c r="T426"/>
      <c r="U426"/>
    </row>
    <row r="427" spans="10:21" x14ac:dyDescent="0.2">
      <c r="J427"/>
      <c r="K427"/>
      <c r="L427" s="22"/>
      <c r="M427"/>
      <c r="N427"/>
      <c r="O427"/>
      <c r="P427"/>
      <c r="Q427"/>
      <c r="R427"/>
      <c r="S427"/>
      <c r="T427"/>
      <c r="U427"/>
    </row>
    <row r="428" spans="10:21" x14ac:dyDescent="0.2">
      <c r="J428"/>
      <c r="K428"/>
      <c r="L428" s="22"/>
      <c r="M428"/>
      <c r="N428"/>
      <c r="O428"/>
      <c r="P428"/>
      <c r="Q428"/>
      <c r="R428"/>
      <c r="S428"/>
      <c r="T428"/>
      <c r="U428"/>
    </row>
    <row r="429" spans="10:21" x14ac:dyDescent="0.2">
      <c r="J429"/>
      <c r="K429"/>
      <c r="L429" s="22"/>
      <c r="M429"/>
      <c r="N429"/>
      <c r="O429"/>
      <c r="P429"/>
      <c r="Q429"/>
      <c r="R429"/>
      <c r="S429"/>
      <c r="T429"/>
      <c r="U429"/>
    </row>
    <row r="430" spans="10:21" x14ac:dyDescent="0.2">
      <c r="J430"/>
      <c r="K430"/>
      <c r="L430" s="22"/>
      <c r="M430"/>
      <c r="N430"/>
      <c r="O430"/>
      <c r="P430"/>
      <c r="Q430"/>
      <c r="R430"/>
      <c r="S430"/>
      <c r="T430"/>
      <c r="U430"/>
    </row>
    <row r="431" spans="10:21" x14ac:dyDescent="0.2">
      <c r="J431"/>
      <c r="K431"/>
      <c r="L431" s="22"/>
      <c r="M431"/>
      <c r="N431"/>
      <c r="O431"/>
      <c r="P431"/>
      <c r="Q431"/>
      <c r="R431"/>
      <c r="S431"/>
      <c r="T431"/>
      <c r="U431"/>
    </row>
    <row r="432" spans="10:21" x14ac:dyDescent="0.2">
      <c r="J432"/>
      <c r="K432"/>
      <c r="L432" s="22"/>
      <c r="M432"/>
      <c r="N432"/>
      <c r="O432"/>
      <c r="P432"/>
      <c r="Q432"/>
      <c r="R432"/>
      <c r="S432"/>
      <c r="T432"/>
      <c r="U432"/>
    </row>
    <row r="433" spans="10:21" x14ac:dyDescent="0.2">
      <c r="J433"/>
      <c r="K433"/>
      <c r="L433" s="22"/>
      <c r="M433"/>
      <c r="N433"/>
      <c r="O433"/>
      <c r="P433"/>
      <c r="Q433"/>
      <c r="R433"/>
      <c r="S433"/>
      <c r="T433"/>
      <c r="U433"/>
    </row>
    <row r="434" spans="10:21" x14ac:dyDescent="0.2">
      <c r="J434"/>
      <c r="K434"/>
      <c r="L434" s="22"/>
      <c r="M434"/>
      <c r="N434"/>
      <c r="O434"/>
      <c r="P434"/>
      <c r="Q434"/>
      <c r="R434"/>
      <c r="S434"/>
      <c r="T434"/>
      <c r="U434"/>
    </row>
    <row r="435" spans="10:21" x14ac:dyDescent="0.2">
      <c r="J435"/>
      <c r="K435"/>
      <c r="L435" s="22"/>
      <c r="M435"/>
      <c r="N435"/>
      <c r="O435"/>
      <c r="P435"/>
      <c r="Q435"/>
      <c r="R435"/>
      <c r="S435"/>
      <c r="T435"/>
      <c r="U435"/>
    </row>
    <row r="436" spans="10:21" x14ac:dyDescent="0.2">
      <c r="J436"/>
      <c r="K436"/>
      <c r="L436" s="22"/>
      <c r="M436"/>
      <c r="N436"/>
      <c r="O436"/>
      <c r="P436"/>
      <c r="Q436"/>
      <c r="R436"/>
      <c r="S436"/>
      <c r="T436"/>
      <c r="U436"/>
    </row>
    <row r="437" spans="10:21" x14ac:dyDescent="0.2">
      <c r="J437"/>
      <c r="K437"/>
      <c r="L437" s="22"/>
      <c r="M437"/>
      <c r="N437"/>
      <c r="O437"/>
      <c r="P437"/>
      <c r="Q437"/>
      <c r="R437"/>
      <c r="S437"/>
      <c r="T437"/>
      <c r="U437"/>
    </row>
    <row r="438" spans="10:21" x14ac:dyDescent="0.2">
      <c r="J438"/>
      <c r="K438"/>
      <c r="L438" s="22"/>
      <c r="M438"/>
      <c r="N438"/>
      <c r="O438"/>
      <c r="P438"/>
      <c r="Q438"/>
      <c r="R438"/>
      <c r="S438"/>
      <c r="T438"/>
      <c r="U438"/>
    </row>
    <row r="439" spans="10:21" x14ac:dyDescent="0.2">
      <c r="J439"/>
      <c r="K439"/>
      <c r="L439" s="22"/>
      <c r="M439"/>
      <c r="N439"/>
      <c r="O439"/>
      <c r="P439"/>
      <c r="Q439"/>
      <c r="R439"/>
      <c r="S439"/>
      <c r="T439"/>
      <c r="U439"/>
    </row>
    <row r="440" spans="10:21" x14ac:dyDescent="0.2">
      <c r="J440"/>
      <c r="K440"/>
      <c r="L440" s="22"/>
      <c r="M440"/>
      <c r="N440"/>
      <c r="O440"/>
      <c r="P440"/>
      <c r="Q440"/>
      <c r="R440"/>
      <c r="S440"/>
      <c r="T440"/>
      <c r="U440"/>
    </row>
    <row r="441" spans="10:21" x14ac:dyDescent="0.2">
      <c r="J441"/>
      <c r="K441"/>
      <c r="L441" s="22"/>
      <c r="M441"/>
      <c r="N441"/>
      <c r="O441"/>
      <c r="P441"/>
      <c r="Q441"/>
      <c r="R441"/>
      <c r="S441"/>
      <c r="T441"/>
      <c r="U441"/>
    </row>
    <row r="442" spans="10:21" x14ac:dyDescent="0.2">
      <c r="J442"/>
      <c r="K442"/>
      <c r="L442" s="22"/>
      <c r="M442"/>
      <c r="N442"/>
      <c r="O442"/>
      <c r="P442"/>
      <c r="Q442"/>
      <c r="R442"/>
      <c r="S442"/>
      <c r="T442"/>
      <c r="U442"/>
    </row>
    <row r="443" spans="10:21" x14ac:dyDescent="0.2">
      <c r="J443"/>
      <c r="K443"/>
      <c r="L443" s="22"/>
      <c r="M443"/>
      <c r="N443"/>
      <c r="O443"/>
      <c r="P443"/>
      <c r="Q443"/>
      <c r="R443"/>
      <c r="S443"/>
      <c r="T443"/>
      <c r="U443"/>
    </row>
    <row r="444" spans="10:21" x14ac:dyDescent="0.2">
      <c r="J444"/>
      <c r="K444"/>
      <c r="L444" s="22"/>
      <c r="M444"/>
      <c r="N444"/>
      <c r="O444"/>
      <c r="P444"/>
      <c r="Q444"/>
      <c r="R444"/>
      <c r="S444"/>
      <c r="T444"/>
      <c r="U444"/>
    </row>
    <row r="445" spans="10:21" x14ac:dyDescent="0.2">
      <c r="J445"/>
      <c r="K445"/>
      <c r="L445" s="22"/>
      <c r="M445"/>
      <c r="N445"/>
      <c r="O445"/>
      <c r="P445"/>
      <c r="Q445"/>
      <c r="R445"/>
      <c r="S445"/>
      <c r="T445"/>
      <c r="U445"/>
    </row>
    <row r="446" spans="10:21" x14ac:dyDescent="0.2">
      <c r="J446"/>
      <c r="K446"/>
      <c r="L446" s="22"/>
      <c r="M446"/>
      <c r="N446"/>
      <c r="O446"/>
      <c r="P446"/>
      <c r="Q446"/>
      <c r="R446"/>
      <c r="S446"/>
      <c r="T446"/>
      <c r="U446"/>
    </row>
    <row r="447" spans="10:21" x14ac:dyDescent="0.2">
      <c r="J447"/>
      <c r="K447"/>
      <c r="L447" s="22"/>
      <c r="M447"/>
      <c r="N447"/>
      <c r="O447"/>
      <c r="P447"/>
      <c r="Q447"/>
      <c r="R447"/>
      <c r="S447"/>
      <c r="T447"/>
      <c r="U447"/>
    </row>
    <row r="448" spans="10:21" x14ac:dyDescent="0.2">
      <c r="J448"/>
      <c r="K448"/>
      <c r="L448" s="22"/>
      <c r="M448"/>
      <c r="N448"/>
      <c r="O448"/>
      <c r="P448"/>
      <c r="Q448"/>
      <c r="R448"/>
      <c r="S448"/>
      <c r="T448"/>
      <c r="U448"/>
    </row>
    <row r="449" spans="10:21" x14ac:dyDescent="0.2">
      <c r="J449"/>
      <c r="K449"/>
      <c r="L449" s="22"/>
      <c r="M449"/>
      <c r="N449"/>
      <c r="O449"/>
      <c r="P449"/>
      <c r="Q449"/>
      <c r="R449"/>
      <c r="S449"/>
      <c r="T449"/>
      <c r="U449"/>
    </row>
    <row r="450" spans="10:21" x14ac:dyDescent="0.2">
      <c r="J450"/>
      <c r="K450"/>
      <c r="L450" s="22"/>
      <c r="M450"/>
      <c r="N450"/>
      <c r="O450"/>
      <c r="P450"/>
      <c r="Q450"/>
      <c r="R450"/>
      <c r="S450"/>
      <c r="T450"/>
      <c r="U450"/>
    </row>
    <row r="451" spans="10:21" x14ac:dyDescent="0.2">
      <c r="J451"/>
      <c r="K451"/>
      <c r="L451" s="22"/>
      <c r="M451"/>
      <c r="N451"/>
      <c r="O451"/>
      <c r="P451"/>
      <c r="Q451"/>
      <c r="R451"/>
      <c r="S451"/>
      <c r="T451"/>
      <c r="U451"/>
    </row>
    <row r="452" spans="10:21" x14ac:dyDescent="0.2">
      <c r="J452"/>
      <c r="K452"/>
      <c r="L452" s="22"/>
      <c r="M452"/>
      <c r="N452"/>
      <c r="O452"/>
      <c r="P452"/>
      <c r="Q452"/>
      <c r="R452"/>
      <c r="S452"/>
      <c r="T452"/>
      <c r="U452"/>
    </row>
    <row r="453" spans="10:21" x14ac:dyDescent="0.2">
      <c r="J453"/>
      <c r="K453"/>
      <c r="L453" s="22"/>
      <c r="M453"/>
      <c r="N453"/>
      <c r="O453"/>
      <c r="P453"/>
      <c r="Q453"/>
      <c r="R453"/>
      <c r="S453"/>
      <c r="T453"/>
      <c r="U453"/>
    </row>
    <row r="454" spans="10:21" x14ac:dyDescent="0.2">
      <c r="J454"/>
      <c r="K454"/>
      <c r="L454" s="22"/>
      <c r="M454"/>
      <c r="N454"/>
      <c r="O454"/>
      <c r="P454"/>
      <c r="Q454"/>
      <c r="R454"/>
      <c r="S454"/>
      <c r="T454"/>
      <c r="U454"/>
    </row>
    <row r="455" spans="10:21" x14ac:dyDescent="0.2">
      <c r="J455"/>
      <c r="K455"/>
      <c r="L455" s="22"/>
      <c r="M455"/>
      <c r="N455"/>
      <c r="O455"/>
      <c r="P455"/>
      <c r="Q455"/>
      <c r="R455"/>
      <c r="S455"/>
      <c r="T455"/>
      <c r="U455"/>
    </row>
    <row r="456" spans="10:21" x14ac:dyDescent="0.2">
      <c r="J456"/>
      <c r="K456"/>
      <c r="L456" s="22"/>
      <c r="M456"/>
      <c r="N456"/>
      <c r="O456"/>
      <c r="P456"/>
      <c r="Q456"/>
      <c r="R456"/>
      <c r="S456"/>
      <c r="T456"/>
      <c r="U456"/>
    </row>
    <row r="457" spans="10:21" x14ac:dyDescent="0.2">
      <c r="J457"/>
      <c r="K457"/>
      <c r="L457" s="22"/>
      <c r="M457"/>
      <c r="N457"/>
      <c r="O457"/>
      <c r="P457"/>
      <c r="Q457"/>
      <c r="R457"/>
      <c r="S457"/>
      <c r="T457"/>
      <c r="U457"/>
    </row>
    <row r="458" spans="10:21" x14ac:dyDescent="0.2">
      <c r="J458"/>
      <c r="K458"/>
      <c r="L458" s="22"/>
      <c r="M458"/>
      <c r="N458"/>
      <c r="O458"/>
      <c r="P458"/>
      <c r="Q458"/>
      <c r="R458"/>
      <c r="S458"/>
      <c r="T458"/>
      <c r="U458"/>
    </row>
    <row r="459" spans="10:21" x14ac:dyDescent="0.2">
      <c r="J459"/>
      <c r="K459"/>
      <c r="L459" s="22"/>
      <c r="M459"/>
      <c r="N459"/>
      <c r="O459"/>
      <c r="P459"/>
      <c r="Q459"/>
      <c r="R459"/>
      <c r="S459"/>
      <c r="T459"/>
      <c r="U459"/>
    </row>
    <row r="460" spans="10:21" x14ac:dyDescent="0.2">
      <c r="J460"/>
      <c r="K460"/>
      <c r="L460" s="22"/>
      <c r="M460"/>
      <c r="N460"/>
      <c r="O460"/>
      <c r="P460"/>
      <c r="Q460"/>
      <c r="R460"/>
      <c r="S460"/>
      <c r="T460"/>
      <c r="U460"/>
    </row>
    <row r="461" spans="10:21" x14ac:dyDescent="0.2">
      <c r="J461"/>
      <c r="K461"/>
      <c r="L461" s="22"/>
      <c r="M461"/>
      <c r="N461"/>
      <c r="O461"/>
      <c r="P461"/>
      <c r="Q461"/>
      <c r="R461"/>
      <c r="S461"/>
      <c r="T461"/>
      <c r="U461"/>
    </row>
    <row r="462" spans="10:21" x14ac:dyDescent="0.2">
      <c r="J462"/>
      <c r="K462"/>
      <c r="L462" s="22"/>
      <c r="M462"/>
      <c r="N462"/>
      <c r="O462"/>
      <c r="P462"/>
      <c r="Q462"/>
      <c r="R462"/>
      <c r="S462"/>
      <c r="T462"/>
      <c r="U462"/>
    </row>
    <row r="463" spans="10:21" x14ac:dyDescent="0.2">
      <c r="J463"/>
      <c r="K463"/>
      <c r="L463" s="22"/>
      <c r="M463"/>
      <c r="N463"/>
      <c r="O463"/>
      <c r="P463"/>
      <c r="Q463"/>
      <c r="R463"/>
      <c r="S463"/>
      <c r="T463"/>
      <c r="U463"/>
    </row>
    <row r="464" spans="10:21" x14ac:dyDescent="0.2">
      <c r="J464"/>
      <c r="K464"/>
      <c r="L464" s="22"/>
      <c r="M464"/>
      <c r="N464"/>
      <c r="O464"/>
      <c r="P464"/>
      <c r="Q464"/>
      <c r="R464"/>
      <c r="S464"/>
      <c r="T464"/>
      <c r="U464"/>
    </row>
    <row r="465" spans="10:21" x14ac:dyDescent="0.2">
      <c r="J465"/>
      <c r="K465"/>
      <c r="L465" s="22"/>
      <c r="M465"/>
      <c r="N465"/>
      <c r="O465"/>
      <c r="P465"/>
      <c r="Q465"/>
      <c r="R465"/>
      <c r="S465"/>
      <c r="T465"/>
      <c r="U465"/>
    </row>
    <row r="466" spans="10:21" x14ac:dyDescent="0.2">
      <c r="J466"/>
      <c r="K466"/>
      <c r="L466" s="22"/>
      <c r="M466"/>
      <c r="N466"/>
      <c r="O466"/>
      <c r="P466"/>
      <c r="Q466"/>
      <c r="R466"/>
      <c r="S466"/>
      <c r="T466"/>
      <c r="U466"/>
    </row>
    <row r="467" spans="10:21" x14ac:dyDescent="0.2">
      <c r="J467"/>
      <c r="K467"/>
      <c r="L467" s="22"/>
      <c r="M467"/>
      <c r="N467"/>
      <c r="O467"/>
      <c r="P467"/>
      <c r="Q467"/>
      <c r="R467"/>
      <c r="S467"/>
      <c r="T467"/>
      <c r="U467"/>
    </row>
    <row r="468" spans="10:21" x14ac:dyDescent="0.2">
      <c r="J468"/>
      <c r="K468"/>
      <c r="L468" s="22"/>
      <c r="M468"/>
      <c r="N468"/>
      <c r="O468"/>
      <c r="P468"/>
      <c r="Q468"/>
      <c r="R468"/>
      <c r="S468"/>
      <c r="T468"/>
      <c r="U468"/>
    </row>
    <row r="469" spans="10:21" x14ac:dyDescent="0.2">
      <c r="J469"/>
      <c r="K469"/>
      <c r="L469" s="22"/>
      <c r="M469"/>
      <c r="N469"/>
      <c r="O469"/>
      <c r="P469"/>
      <c r="Q469"/>
      <c r="R469"/>
      <c r="S469"/>
      <c r="T469"/>
      <c r="U469"/>
    </row>
    <row r="470" spans="10:21" x14ac:dyDescent="0.2">
      <c r="J470"/>
      <c r="K470"/>
      <c r="L470" s="22"/>
      <c r="M470"/>
      <c r="N470"/>
      <c r="O470"/>
      <c r="P470"/>
      <c r="Q470"/>
      <c r="R470"/>
      <c r="S470"/>
      <c r="T470"/>
      <c r="U470"/>
    </row>
    <row r="471" spans="10:21" x14ac:dyDescent="0.2">
      <c r="J471"/>
      <c r="K471"/>
      <c r="L471" s="22"/>
      <c r="M471"/>
      <c r="N471"/>
      <c r="O471"/>
      <c r="P471"/>
      <c r="Q471"/>
      <c r="R471"/>
      <c r="S471"/>
      <c r="T471"/>
      <c r="U471"/>
    </row>
    <row r="472" spans="10:21" x14ac:dyDescent="0.2">
      <c r="J472"/>
      <c r="K472"/>
      <c r="L472" s="22"/>
      <c r="M472"/>
      <c r="N472"/>
      <c r="O472"/>
      <c r="P472"/>
      <c r="Q472"/>
      <c r="R472"/>
      <c r="S472"/>
      <c r="T472"/>
      <c r="U472"/>
    </row>
    <row r="473" spans="10:21" x14ac:dyDescent="0.2">
      <c r="J473"/>
      <c r="K473"/>
      <c r="L473" s="22"/>
      <c r="M473"/>
      <c r="N473"/>
      <c r="O473"/>
      <c r="P473"/>
      <c r="Q473"/>
      <c r="R473"/>
      <c r="S473"/>
      <c r="T473"/>
      <c r="U473"/>
    </row>
    <row r="474" spans="10:21" x14ac:dyDescent="0.2">
      <c r="J474"/>
      <c r="K474"/>
      <c r="L474" s="22"/>
      <c r="M474"/>
      <c r="N474"/>
      <c r="O474"/>
      <c r="P474"/>
      <c r="Q474"/>
      <c r="R474"/>
      <c r="S474"/>
      <c r="T474"/>
      <c r="U474"/>
    </row>
    <row r="475" spans="10:21" x14ac:dyDescent="0.2">
      <c r="J475"/>
      <c r="K475"/>
      <c r="L475" s="22"/>
      <c r="M475"/>
      <c r="N475"/>
      <c r="O475"/>
      <c r="P475"/>
      <c r="Q475"/>
      <c r="R475"/>
      <c r="S475"/>
      <c r="T475"/>
      <c r="U475"/>
    </row>
    <row r="476" spans="10:21" x14ac:dyDescent="0.2">
      <c r="J476"/>
      <c r="K476"/>
      <c r="L476" s="22"/>
      <c r="M476"/>
      <c r="N476"/>
      <c r="O476"/>
      <c r="P476"/>
      <c r="Q476"/>
      <c r="R476"/>
      <c r="S476"/>
      <c r="T476"/>
      <c r="U476"/>
    </row>
    <row r="477" spans="10:21" x14ac:dyDescent="0.2">
      <c r="J477"/>
      <c r="K477"/>
      <c r="L477" s="22"/>
      <c r="M477"/>
      <c r="N477"/>
      <c r="O477"/>
      <c r="P477"/>
      <c r="Q477"/>
      <c r="R477"/>
      <c r="S477"/>
      <c r="T477"/>
      <c r="U477"/>
    </row>
    <row r="478" spans="10:21" x14ac:dyDescent="0.2">
      <c r="J478"/>
      <c r="K478"/>
      <c r="L478" s="22"/>
      <c r="M478"/>
      <c r="N478"/>
      <c r="O478"/>
      <c r="P478"/>
      <c r="Q478"/>
      <c r="R478"/>
      <c r="S478"/>
      <c r="T478"/>
      <c r="U478"/>
    </row>
    <row r="479" spans="10:21" x14ac:dyDescent="0.2">
      <c r="J479"/>
      <c r="K479"/>
      <c r="L479" s="22"/>
      <c r="M479"/>
      <c r="N479"/>
      <c r="O479"/>
      <c r="P479"/>
      <c r="Q479"/>
      <c r="R479"/>
      <c r="S479"/>
      <c r="T479"/>
      <c r="U479"/>
    </row>
    <row r="480" spans="10:21" x14ac:dyDescent="0.2">
      <c r="J480"/>
      <c r="K480"/>
      <c r="L480" s="22"/>
      <c r="M480"/>
      <c r="N480"/>
      <c r="O480"/>
      <c r="P480"/>
      <c r="Q480"/>
      <c r="R480"/>
      <c r="S480"/>
      <c r="T480"/>
      <c r="U480"/>
    </row>
    <row r="481" spans="10:21" x14ac:dyDescent="0.2">
      <c r="J481"/>
      <c r="K481"/>
      <c r="L481" s="22"/>
      <c r="M481"/>
      <c r="N481"/>
      <c r="O481"/>
      <c r="P481"/>
      <c r="Q481"/>
      <c r="R481"/>
      <c r="S481"/>
      <c r="T481"/>
      <c r="U481"/>
    </row>
    <row r="482" spans="10:21" x14ac:dyDescent="0.2">
      <c r="J482"/>
      <c r="K482"/>
      <c r="L482" s="22"/>
      <c r="M482"/>
      <c r="N482"/>
      <c r="O482"/>
      <c r="P482"/>
      <c r="Q482"/>
      <c r="R482"/>
      <c r="S482"/>
      <c r="T482"/>
      <c r="U482"/>
    </row>
    <row r="483" spans="10:21" x14ac:dyDescent="0.2">
      <c r="J483"/>
      <c r="K483"/>
      <c r="L483" s="22"/>
      <c r="M483"/>
      <c r="N483"/>
      <c r="O483"/>
      <c r="P483"/>
      <c r="Q483"/>
      <c r="R483"/>
      <c r="S483"/>
      <c r="T483"/>
      <c r="U483"/>
    </row>
    <row r="484" spans="10:21" x14ac:dyDescent="0.2">
      <c r="J484"/>
      <c r="K484"/>
      <c r="L484" s="22"/>
      <c r="M484"/>
      <c r="N484"/>
      <c r="O484"/>
      <c r="P484"/>
      <c r="Q484"/>
      <c r="R484"/>
      <c r="S484"/>
      <c r="T484"/>
      <c r="U484"/>
    </row>
    <row r="485" spans="10:21" x14ac:dyDescent="0.2">
      <c r="J485"/>
      <c r="K485"/>
      <c r="L485" s="22"/>
      <c r="M485"/>
      <c r="N485"/>
      <c r="O485"/>
      <c r="P485"/>
      <c r="Q485"/>
      <c r="R485"/>
      <c r="S485"/>
      <c r="T485"/>
      <c r="U485"/>
    </row>
    <row r="486" spans="10:21" x14ac:dyDescent="0.2">
      <c r="J486"/>
      <c r="K486"/>
      <c r="L486" s="22"/>
      <c r="M486"/>
      <c r="N486"/>
      <c r="O486"/>
      <c r="P486"/>
      <c r="Q486"/>
      <c r="R486"/>
      <c r="S486"/>
      <c r="T486"/>
      <c r="U486"/>
    </row>
    <row r="487" spans="10:21" x14ac:dyDescent="0.2">
      <c r="J487"/>
      <c r="K487"/>
      <c r="L487" s="22"/>
      <c r="M487"/>
      <c r="N487"/>
      <c r="O487"/>
      <c r="P487"/>
      <c r="Q487"/>
      <c r="R487"/>
      <c r="S487"/>
      <c r="T487"/>
      <c r="U487"/>
    </row>
    <row r="488" spans="10:21" x14ac:dyDescent="0.2">
      <c r="J488"/>
      <c r="K488"/>
      <c r="L488" s="22"/>
      <c r="M488"/>
      <c r="N488"/>
      <c r="O488"/>
      <c r="P488"/>
      <c r="Q488"/>
      <c r="R488"/>
      <c r="S488"/>
      <c r="T488"/>
      <c r="U488"/>
    </row>
    <row r="489" spans="10:21" x14ac:dyDescent="0.2">
      <c r="J489"/>
      <c r="K489"/>
      <c r="L489" s="22"/>
      <c r="M489"/>
      <c r="N489"/>
      <c r="O489"/>
      <c r="P489"/>
      <c r="Q489"/>
      <c r="R489"/>
      <c r="S489"/>
      <c r="T489"/>
      <c r="U489"/>
    </row>
    <row r="490" spans="10:21" x14ac:dyDescent="0.2">
      <c r="J490"/>
      <c r="K490"/>
      <c r="L490" s="22"/>
      <c r="M490"/>
      <c r="N490"/>
      <c r="O490"/>
      <c r="P490"/>
      <c r="Q490"/>
      <c r="R490"/>
      <c r="S490"/>
      <c r="T490"/>
      <c r="U490"/>
    </row>
    <row r="491" spans="10:21" x14ac:dyDescent="0.2">
      <c r="J491"/>
      <c r="K491"/>
      <c r="L491" s="22"/>
      <c r="M491"/>
      <c r="N491"/>
      <c r="O491"/>
      <c r="P491"/>
      <c r="Q491"/>
      <c r="R491"/>
      <c r="S491"/>
      <c r="T491"/>
      <c r="U491"/>
    </row>
    <row r="492" spans="10:21" x14ac:dyDescent="0.2">
      <c r="J492"/>
      <c r="K492"/>
      <c r="L492" s="22"/>
      <c r="M492"/>
      <c r="N492"/>
      <c r="O492"/>
      <c r="P492"/>
      <c r="Q492"/>
      <c r="R492"/>
      <c r="S492"/>
      <c r="T492"/>
      <c r="U492"/>
    </row>
    <row r="493" spans="10:21" x14ac:dyDescent="0.2">
      <c r="J493"/>
      <c r="K493"/>
      <c r="L493" s="22"/>
      <c r="M493"/>
      <c r="N493"/>
      <c r="O493"/>
      <c r="P493"/>
      <c r="Q493"/>
      <c r="R493"/>
      <c r="S493"/>
      <c r="T493"/>
      <c r="U493"/>
    </row>
    <row r="494" spans="10:21" x14ac:dyDescent="0.2">
      <c r="J494"/>
      <c r="K494"/>
      <c r="L494" s="22"/>
      <c r="M494"/>
      <c r="N494"/>
      <c r="O494"/>
      <c r="P494"/>
      <c r="Q494"/>
      <c r="R494"/>
      <c r="S494"/>
      <c r="T494"/>
      <c r="U494"/>
    </row>
    <row r="495" spans="10:21" x14ac:dyDescent="0.2">
      <c r="J495"/>
      <c r="K495"/>
      <c r="L495" s="22"/>
      <c r="M495"/>
      <c r="N495"/>
      <c r="O495"/>
      <c r="P495"/>
      <c r="Q495"/>
      <c r="R495"/>
      <c r="S495"/>
      <c r="T495"/>
      <c r="U495"/>
    </row>
    <row r="496" spans="10:21" x14ac:dyDescent="0.2">
      <c r="J496"/>
      <c r="K496"/>
      <c r="L496" s="22"/>
      <c r="M496"/>
      <c r="N496"/>
      <c r="O496"/>
      <c r="P496"/>
      <c r="Q496"/>
      <c r="R496"/>
      <c r="S496"/>
      <c r="T496"/>
      <c r="U496"/>
    </row>
    <row r="497" spans="10:21" x14ac:dyDescent="0.2">
      <c r="J497"/>
      <c r="K497"/>
      <c r="L497" s="22"/>
      <c r="M497"/>
      <c r="N497"/>
      <c r="O497"/>
      <c r="P497"/>
      <c r="Q497"/>
      <c r="R497"/>
      <c r="S497"/>
      <c r="T497"/>
      <c r="U497"/>
    </row>
    <row r="498" spans="10:21" x14ac:dyDescent="0.2">
      <c r="J498"/>
      <c r="K498"/>
      <c r="L498" s="22"/>
      <c r="M498"/>
      <c r="N498"/>
      <c r="O498"/>
      <c r="P498"/>
      <c r="Q498"/>
      <c r="R498"/>
      <c r="S498"/>
      <c r="T498"/>
      <c r="U498"/>
    </row>
    <row r="499" spans="10:21" x14ac:dyDescent="0.2">
      <c r="J499"/>
      <c r="K499"/>
      <c r="L499" s="22"/>
      <c r="M499"/>
      <c r="N499"/>
      <c r="O499"/>
      <c r="P499"/>
      <c r="Q499"/>
      <c r="R499"/>
      <c r="S499"/>
      <c r="T499"/>
      <c r="U499"/>
    </row>
    <row r="500" spans="10:21" x14ac:dyDescent="0.2">
      <c r="J500"/>
      <c r="K500"/>
      <c r="L500" s="22"/>
      <c r="M500"/>
      <c r="N500"/>
      <c r="O500"/>
      <c r="P500"/>
      <c r="Q500"/>
      <c r="R500"/>
      <c r="S500"/>
      <c r="T500"/>
      <c r="U500"/>
    </row>
    <row r="501" spans="10:21" x14ac:dyDescent="0.2">
      <c r="J501"/>
      <c r="K501"/>
      <c r="L501" s="22"/>
      <c r="M501"/>
      <c r="N501"/>
      <c r="O501"/>
      <c r="P501"/>
      <c r="Q501"/>
      <c r="R501"/>
      <c r="S501"/>
      <c r="T501"/>
      <c r="U501"/>
    </row>
    <row r="502" spans="10:21" x14ac:dyDescent="0.2">
      <c r="J502"/>
      <c r="K502"/>
      <c r="L502" s="22"/>
      <c r="M502"/>
      <c r="N502"/>
      <c r="O502"/>
      <c r="P502"/>
      <c r="Q502"/>
      <c r="R502"/>
      <c r="S502"/>
      <c r="T502"/>
      <c r="U502"/>
    </row>
    <row r="503" spans="10:21" x14ac:dyDescent="0.2">
      <c r="J503"/>
      <c r="K503"/>
      <c r="L503" s="22"/>
      <c r="M503"/>
      <c r="N503"/>
      <c r="O503"/>
      <c r="P503"/>
      <c r="Q503"/>
      <c r="R503"/>
      <c r="S503"/>
      <c r="T503"/>
      <c r="U503"/>
    </row>
    <row r="504" spans="10:21" x14ac:dyDescent="0.2">
      <c r="J504"/>
      <c r="K504"/>
      <c r="L504" s="22"/>
      <c r="M504"/>
      <c r="N504"/>
      <c r="O504"/>
      <c r="P504"/>
      <c r="Q504"/>
      <c r="R504"/>
      <c r="S504"/>
      <c r="T504"/>
      <c r="U504"/>
    </row>
    <row r="505" spans="10:21" x14ac:dyDescent="0.2">
      <c r="J505"/>
      <c r="K505"/>
      <c r="L505" s="22"/>
      <c r="M505"/>
      <c r="N505"/>
      <c r="O505"/>
      <c r="P505"/>
      <c r="Q505"/>
      <c r="R505"/>
      <c r="S505"/>
      <c r="T505"/>
      <c r="U505"/>
    </row>
    <row r="506" spans="10:21" x14ac:dyDescent="0.2">
      <c r="J506"/>
      <c r="K506"/>
      <c r="L506" s="22"/>
      <c r="M506"/>
      <c r="N506"/>
      <c r="O506"/>
      <c r="P506"/>
      <c r="Q506"/>
      <c r="R506"/>
      <c r="S506"/>
      <c r="T506"/>
      <c r="U506"/>
    </row>
    <row r="507" spans="10:21" x14ac:dyDescent="0.2">
      <c r="J507"/>
      <c r="K507"/>
      <c r="L507" s="22"/>
      <c r="M507"/>
      <c r="N507"/>
      <c r="O507"/>
      <c r="P507"/>
      <c r="Q507"/>
      <c r="R507"/>
      <c r="S507"/>
      <c r="T507"/>
      <c r="U507"/>
    </row>
    <row r="508" spans="10:21" x14ac:dyDescent="0.2">
      <c r="J508"/>
      <c r="K508"/>
      <c r="L508" s="22"/>
      <c r="M508"/>
      <c r="N508"/>
      <c r="O508"/>
      <c r="P508"/>
      <c r="Q508"/>
      <c r="R508"/>
      <c r="S508"/>
      <c r="T508"/>
      <c r="U508"/>
    </row>
    <row r="509" spans="10:21" x14ac:dyDescent="0.2">
      <c r="J509"/>
      <c r="K509"/>
      <c r="L509" s="22"/>
      <c r="M509"/>
      <c r="N509"/>
      <c r="O509"/>
      <c r="P509"/>
      <c r="Q509"/>
      <c r="R509"/>
      <c r="S509"/>
      <c r="T509"/>
      <c r="U509"/>
    </row>
    <row r="510" spans="10:21" x14ac:dyDescent="0.2">
      <c r="J510"/>
      <c r="K510"/>
      <c r="L510" s="22"/>
      <c r="M510"/>
      <c r="N510"/>
      <c r="O510"/>
      <c r="P510"/>
      <c r="Q510"/>
      <c r="R510"/>
      <c r="S510"/>
      <c r="T510"/>
      <c r="U510"/>
    </row>
    <row r="511" spans="10:21" x14ac:dyDescent="0.2">
      <c r="J511"/>
      <c r="K511"/>
      <c r="L511" s="22"/>
      <c r="M511"/>
      <c r="N511"/>
      <c r="O511"/>
      <c r="P511"/>
      <c r="Q511"/>
      <c r="R511"/>
      <c r="S511"/>
      <c r="T511"/>
      <c r="U511"/>
    </row>
    <row r="512" spans="10:21" x14ac:dyDescent="0.2">
      <c r="J512"/>
      <c r="K512"/>
      <c r="L512" s="22"/>
      <c r="M512"/>
      <c r="N512"/>
      <c r="O512"/>
      <c r="P512"/>
      <c r="Q512"/>
      <c r="R512"/>
      <c r="S512"/>
      <c r="T512"/>
      <c r="U512"/>
    </row>
    <row r="513" spans="10:21" x14ac:dyDescent="0.2">
      <c r="J513"/>
      <c r="K513"/>
      <c r="L513" s="22"/>
      <c r="M513"/>
      <c r="N513"/>
      <c r="O513"/>
      <c r="P513"/>
      <c r="Q513"/>
      <c r="R513"/>
      <c r="S513"/>
      <c r="T513"/>
      <c r="U513"/>
    </row>
    <row r="514" spans="10:21" x14ac:dyDescent="0.2">
      <c r="J514"/>
      <c r="K514"/>
      <c r="L514" s="22"/>
      <c r="M514"/>
      <c r="N514"/>
      <c r="O514"/>
      <c r="P514"/>
      <c r="Q514"/>
      <c r="R514"/>
      <c r="S514"/>
      <c r="T514"/>
      <c r="U514"/>
    </row>
    <row r="515" spans="10:21" x14ac:dyDescent="0.2">
      <c r="J515"/>
      <c r="K515"/>
      <c r="L515" s="22"/>
      <c r="M515"/>
      <c r="N515"/>
      <c r="O515"/>
      <c r="P515"/>
      <c r="Q515"/>
      <c r="R515"/>
      <c r="S515"/>
      <c r="T515"/>
      <c r="U515"/>
    </row>
    <row r="516" spans="10:21" x14ac:dyDescent="0.2">
      <c r="J516"/>
      <c r="K516"/>
      <c r="L516" s="22"/>
      <c r="M516"/>
      <c r="N516"/>
      <c r="O516"/>
      <c r="P516"/>
      <c r="Q516"/>
      <c r="R516"/>
      <c r="S516"/>
      <c r="T516"/>
      <c r="U516"/>
    </row>
    <row r="517" spans="10:21" x14ac:dyDescent="0.2">
      <c r="J517"/>
      <c r="K517"/>
      <c r="L517" s="22"/>
      <c r="M517"/>
      <c r="N517"/>
      <c r="O517"/>
      <c r="P517"/>
      <c r="Q517"/>
      <c r="R517"/>
      <c r="S517"/>
      <c r="T517"/>
      <c r="U517"/>
    </row>
    <row r="518" spans="10:21" x14ac:dyDescent="0.2">
      <c r="J518"/>
      <c r="K518"/>
      <c r="L518" s="22"/>
      <c r="M518"/>
      <c r="N518"/>
      <c r="O518"/>
      <c r="P518"/>
      <c r="Q518"/>
      <c r="R518"/>
      <c r="S518"/>
      <c r="T518"/>
      <c r="U518"/>
    </row>
    <row r="519" spans="10:21" x14ac:dyDescent="0.2">
      <c r="J519"/>
      <c r="K519"/>
      <c r="L519" s="22"/>
      <c r="M519"/>
      <c r="N519"/>
      <c r="O519"/>
      <c r="P519"/>
      <c r="Q519"/>
      <c r="R519"/>
      <c r="S519"/>
      <c r="T519"/>
      <c r="U519"/>
    </row>
    <row r="520" spans="10:21" x14ac:dyDescent="0.2">
      <c r="J520"/>
      <c r="K520"/>
      <c r="L520" s="22"/>
      <c r="M520"/>
      <c r="N520"/>
      <c r="O520"/>
      <c r="P520"/>
      <c r="Q520"/>
      <c r="R520"/>
      <c r="S520"/>
      <c r="T520"/>
      <c r="U520"/>
    </row>
    <row r="521" spans="10:21" x14ac:dyDescent="0.2">
      <c r="J521"/>
      <c r="K521"/>
      <c r="L521" s="22"/>
      <c r="M521"/>
      <c r="N521"/>
      <c r="O521"/>
      <c r="P521"/>
      <c r="Q521"/>
      <c r="R521"/>
      <c r="S521"/>
      <c r="T521"/>
      <c r="U521"/>
    </row>
    <row r="522" spans="10:21" x14ac:dyDescent="0.2">
      <c r="J522"/>
      <c r="K522"/>
      <c r="L522" s="22"/>
      <c r="M522"/>
      <c r="N522"/>
      <c r="O522"/>
      <c r="P522"/>
      <c r="Q522"/>
      <c r="R522"/>
      <c r="S522"/>
      <c r="T522"/>
      <c r="U522"/>
    </row>
    <row r="523" spans="10:21" x14ac:dyDescent="0.2">
      <c r="J523"/>
      <c r="K523"/>
      <c r="L523" s="22"/>
      <c r="M523"/>
      <c r="N523"/>
      <c r="O523"/>
      <c r="P523"/>
      <c r="Q523"/>
      <c r="R523"/>
      <c r="S523"/>
      <c r="T523"/>
      <c r="U523"/>
    </row>
    <row r="524" spans="10:21" x14ac:dyDescent="0.2">
      <c r="J524"/>
      <c r="K524"/>
      <c r="L524" s="22"/>
      <c r="M524"/>
      <c r="N524"/>
      <c r="O524"/>
      <c r="P524"/>
      <c r="Q524"/>
      <c r="R524"/>
      <c r="S524"/>
      <c r="T524"/>
      <c r="U524"/>
    </row>
    <row r="525" spans="10:21" x14ac:dyDescent="0.2">
      <c r="J525"/>
      <c r="K525"/>
      <c r="L525" s="22"/>
      <c r="M525"/>
      <c r="N525"/>
      <c r="O525"/>
      <c r="P525"/>
      <c r="Q525"/>
      <c r="R525"/>
      <c r="S525"/>
      <c r="T525"/>
      <c r="U525"/>
    </row>
    <row r="526" spans="10:21" x14ac:dyDescent="0.2">
      <c r="J526"/>
      <c r="K526"/>
      <c r="L526" s="22"/>
      <c r="M526"/>
      <c r="N526"/>
      <c r="O526"/>
      <c r="P526"/>
      <c r="Q526"/>
      <c r="R526"/>
      <c r="S526"/>
      <c r="T526"/>
      <c r="U526"/>
    </row>
    <row r="527" spans="10:21" x14ac:dyDescent="0.2">
      <c r="J527"/>
      <c r="K527"/>
      <c r="L527" s="22"/>
      <c r="M527"/>
      <c r="N527"/>
      <c r="O527"/>
      <c r="P527"/>
      <c r="Q527"/>
      <c r="R527"/>
      <c r="S527"/>
      <c r="T527"/>
      <c r="U527"/>
    </row>
    <row r="528" spans="10:21" x14ac:dyDescent="0.2">
      <c r="J528"/>
      <c r="K528"/>
      <c r="L528" s="22"/>
      <c r="M528"/>
      <c r="N528"/>
      <c r="O528"/>
      <c r="P528"/>
      <c r="Q528"/>
      <c r="R528"/>
      <c r="S528"/>
      <c r="T528"/>
      <c r="U528"/>
    </row>
    <row r="529" spans="10:21" x14ac:dyDescent="0.2">
      <c r="J529"/>
      <c r="K529"/>
      <c r="L529" s="22"/>
      <c r="M529"/>
      <c r="N529"/>
      <c r="O529"/>
      <c r="P529"/>
      <c r="Q529"/>
      <c r="R529"/>
      <c r="S529"/>
      <c r="T529"/>
      <c r="U529"/>
    </row>
    <row r="530" spans="10:21" x14ac:dyDescent="0.2">
      <c r="J530"/>
      <c r="K530"/>
      <c r="L530" s="22"/>
      <c r="M530"/>
      <c r="N530"/>
      <c r="O530"/>
      <c r="P530"/>
      <c r="Q530"/>
      <c r="R530"/>
      <c r="S530"/>
      <c r="T530"/>
      <c r="U530"/>
    </row>
    <row r="531" spans="10:21" x14ac:dyDescent="0.2">
      <c r="J531"/>
      <c r="K531"/>
      <c r="L531" s="22"/>
      <c r="M531"/>
      <c r="N531"/>
      <c r="O531"/>
      <c r="P531"/>
      <c r="Q531"/>
      <c r="R531"/>
      <c r="S531"/>
      <c r="T531"/>
      <c r="U531"/>
    </row>
    <row r="532" spans="10:21" x14ac:dyDescent="0.2">
      <c r="J532"/>
      <c r="K532"/>
      <c r="L532" s="22"/>
      <c r="M532"/>
      <c r="N532"/>
      <c r="O532"/>
      <c r="P532"/>
      <c r="Q532"/>
      <c r="R532"/>
      <c r="S532"/>
      <c r="T532"/>
      <c r="U532"/>
    </row>
    <row r="533" spans="10:21" x14ac:dyDescent="0.2">
      <c r="J533"/>
      <c r="K533"/>
      <c r="L533" s="22"/>
      <c r="M533"/>
      <c r="N533"/>
      <c r="O533"/>
      <c r="P533"/>
      <c r="Q533"/>
      <c r="R533"/>
      <c r="S533"/>
      <c r="T533"/>
      <c r="U533"/>
    </row>
    <row r="534" spans="10:21" x14ac:dyDescent="0.2">
      <c r="J534"/>
      <c r="K534"/>
      <c r="L534" s="22"/>
      <c r="M534"/>
      <c r="N534"/>
      <c r="O534"/>
      <c r="P534"/>
      <c r="Q534"/>
      <c r="R534"/>
      <c r="S534"/>
      <c r="T534"/>
      <c r="U534"/>
    </row>
    <row r="535" spans="10:21" x14ac:dyDescent="0.2">
      <c r="J535"/>
      <c r="K535"/>
      <c r="L535" s="22"/>
      <c r="M535"/>
      <c r="N535"/>
      <c r="O535"/>
      <c r="P535"/>
      <c r="Q535"/>
      <c r="R535"/>
      <c r="S535"/>
      <c r="T535"/>
      <c r="U535"/>
    </row>
    <row r="536" spans="10:21" x14ac:dyDescent="0.2">
      <c r="J536"/>
      <c r="K536"/>
      <c r="L536" s="22"/>
      <c r="M536"/>
      <c r="N536"/>
      <c r="O536"/>
      <c r="P536"/>
      <c r="Q536"/>
      <c r="R536"/>
      <c r="S536"/>
      <c r="T536"/>
      <c r="U536"/>
    </row>
    <row r="537" spans="10:21" x14ac:dyDescent="0.2">
      <c r="J537"/>
      <c r="K537"/>
      <c r="L537" s="22"/>
      <c r="M537"/>
      <c r="N537"/>
      <c r="O537"/>
      <c r="P537"/>
      <c r="Q537"/>
      <c r="R537"/>
      <c r="S537"/>
      <c r="T537"/>
      <c r="U537"/>
    </row>
    <row r="538" spans="10:21" x14ac:dyDescent="0.2">
      <c r="J538"/>
      <c r="K538"/>
      <c r="L538" s="22"/>
      <c r="M538"/>
      <c r="N538"/>
      <c r="O538"/>
      <c r="P538"/>
      <c r="Q538"/>
      <c r="R538"/>
      <c r="S538"/>
      <c r="T538"/>
      <c r="U538"/>
    </row>
    <row r="539" spans="10:21" x14ac:dyDescent="0.2">
      <c r="J539"/>
      <c r="K539"/>
      <c r="L539" s="22"/>
      <c r="M539"/>
      <c r="N539"/>
      <c r="O539"/>
      <c r="P539"/>
      <c r="Q539"/>
      <c r="R539"/>
      <c r="S539"/>
      <c r="T539"/>
      <c r="U539"/>
    </row>
    <row r="540" spans="10:21" x14ac:dyDescent="0.2">
      <c r="J540"/>
      <c r="K540"/>
      <c r="L540" s="22"/>
      <c r="M540"/>
      <c r="N540"/>
      <c r="O540"/>
      <c r="P540"/>
      <c r="Q540"/>
      <c r="R540"/>
      <c r="S540"/>
      <c r="T540"/>
      <c r="U540"/>
    </row>
    <row r="541" spans="10:21" x14ac:dyDescent="0.2">
      <c r="J541"/>
      <c r="K541"/>
      <c r="L541" s="22"/>
      <c r="M541"/>
      <c r="N541"/>
      <c r="O541"/>
      <c r="P541"/>
      <c r="Q541"/>
      <c r="R541"/>
      <c r="S541"/>
      <c r="T541"/>
      <c r="U541"/>
    </row>
    <row r="542" spans="10:21" x14ac:dyDescent="0.2">
      <c r="J542"/>
      <c r="K542"/>
      <c r="L542" s="22"/>
      <c r="M542"/>
      <c r="N542"/>
      <c r="O542"/>
      <c r="P542"/>
      <c r="Q542"/>
      <c r="R542"/>
      <c r="S542"/>
      <c r="T542"/>
      <c r="U542"/>
    </row>
    <row r="543" spans="10:21" x14ac:dyDescent="0.2">
      <c r="J543"/>
      <c r="K543"/>
      <c r="L543" s="22"/>
      <c r="M543"/>
      <c r="N543"/>
      <c r="O543"/>
      <c r="P543"/>
      <c r="Q543"/>
      <c r="R543"/>
      <c r="S543"/>
      <c r="T543"/>
      <c r="U543"/>
    </row>
    <row r="544" spans="10:21" x14ac:dyDescent="0.2">
      <c r="J544"/>
      <c r="K544"/>
      <c r="L544" s="22"/>
      <c r="M544"/>
      <c r="N544"/>
      <c r="O544"/>
      <c r="P544"/>
      <c r="Q544"/>
      <c r="R544"/>
      <c r="S544"/>
      <c r="T544"/>
      <c r="U544"/>
    </row>
    <row r="545" spans="10:21" x14ac:dyDescent="0.2">
      <c r="J545"/>
      <c r="K545"/>
      <c r="L545" s="22"/>
      <c r="M545"/>
      <c r="N545"/>
      <c r="O545"/>
      <c r="P545"/>
      <c r="Q545"/>
      <c r="R545"/>
      <c r="S545"/>
      <c r="T545"/>
      <c r="U545"/>
    </row>
    <row r="546" spans="10:21" x14ac:dyDescent="0.2">
      <c r="J546"/>
      <c r="K546"/>
      <c r="L546" s="22"/>
      <c r="M546"/>
      <c r="N546"/>
      <c r="O546"/>
      <c r="P546"/>
      <c r="Q546"/>
      <c r="R546"/>
      <c r="S546"/>
      <c r="T546"/>
      <c r="U546"/>
    </row>
    <row r="547" spans="10:21" x14ac:dyDescent="0.2">
      <c r="J547"/>
      <c r="K547"/>
      <c r="L547" s="22"/>
      <c r="M547"/>
      <c r="N547"/>
      <c r="O547"/>
      <c r="P547"/>
      <c r="Q547"/>
      <c r="R547"/>
      <c r="S547"/>
      <c r="T547"/>
      <c r="U547"/>
    </row>
    <row r="548" spans="10:21" x14ac:dyDescent="0.2">
      <c r="J548"/>
      <c r="K548"/>
      <c r="L548" s="22"/>
      <c r="M548"/>
      <c r="N548"/>
      <c r="O548"/>
      <c r="P548"/>
      <c r="Q548"/>
      <c r="R548"/>
      <c r="S548"/>
      <c r="T548"/>
      <c r="U548"/>
    </row>
    <row r="549" spans="10:21" x14ac:dyDescent="0.2">
      <c r="J549"/>
      <c r="K549"/>
      <c r="L549" s="22"/>
      <c r="M549"/>
      <c r="N549"/>
      <c r="O549"/>
      <c r="P549"/>
      <c r="Q549"/>
      <c r="R549"/>
      <c r="S549"/>
      <c r="T549"/>
      <c r="U549"/>
    </row>
    <row r="550" spans="10:21" x14ac:dyDescent="0.2">
      <c r="J550"/>
      <c r="K550"/>
      <c r="L550" s="22"/>
      <c r="M550"/>
      <c r="N550"/>
      <c r="O550"/>
      <c r="P550"/>
      <c r="Q550"/>
      <c r="R550"/>
      <c r="S550"/>
      <c r="T550"/>
      <c r="U550"/>
    </row>
    <row r="551" spans="10:21" x14ac:dyDescent="0.2">
      <c r="J551"/>
      <c r="K551"/>
      <c r="L551" s="22"/>
      <c r="M551"/>
      <c r="N551"/>
      <c r="O551"/>
      <c r="P551"/>
      <c r="Q551"/>
      <c r="R551"/>
      <c r="S551"/>
      <c r="T551"/>
      <c r="U551"/>
    </row>
    <row r="552" spans="10:21" x14ac:dyDescent="0.2">
      <c r="J552"/>
      <c r="K552"/>
      <c r="L552" s="22"/>
      <c r="M552"/>
      <c r="N552"/>
      <c r="O552"/>
      <c r="P552"/>
      <c r="Q552"/>
      <c r="R552"/>
      <c r="S552"/>
      <c r="T552"/>
      <c r="U552"/>
    </row>
    <row r="553" spans="10:21" x14ac:dyDescent="0.2">
      <c r="J553"/>
      <c r="K553"/>
      <c r="L553" s="22"/>
      <c r="M553"/>
      <c r="N553"/>
      <c r="O553"/>
      <c r="P553"/>
      <c r="Q553"/>
      <c r="R553"/>
      <c r="S553"/>
      <c r="T553"/>
      <c r="U553"/>
    </row>
    <row r="554" spans="10:21" x14ac:dyDescent="0.2">
      <c r="J554"/>
      <c r="K554"/>
      <c r="L554" s="22"/>
      <c r="M554"/>
      <c r="N554"/>
      <c r="O554"/>
      <c r="P554"/>
      <c r="Q554"/>
      <c r="R554"/>
      <c r="S554"/>
      <c r="T554"/>
      <c r="U554"/>
    </row>
    <row r="555" spans="10:21" x14ac:dyDescent="0.2">
      <c r="J555"/>
      <c r="K555"/>
      <c r="L555" s="22"/>
      <c r="M555"/>
      <c r="N555"/>
      <c r="O555"/>
      <c r="P555"/>
      <c r="Q555"/>
      <c r="R555"/>
      <c r="S555"/>
      <c r="T555"/>
      <c r="U555"/>
    </row>
    <row r="556" spans="10:21" x14ac:dyDescent="0.2">
      <c r="J556"/>
      <c r="K556"/>
      <c r="L556" s="22"/>
      <c r="M556"/>
      <c r="N556"/>
      <c r="O556"/>
      <c r="P556"/>
      <c r="Q556"/>
      <c r="R556"/>
      <c r="S556"/>
      <c r="T556"/>
      <c r="U556"/>
    </row>
    <row r="557" spans="10:21" x14ac:dyDescent="0.2">
      <c r="J557"/>
      <c r="K557"/>
      <c r="L557" s="22"/>
      <c r="M557"/>
      <c r="N557"/>
      <c r="O557"/>
      <c r="P557"/>
      <c r="Q557"/>
      <c r="R557"/>
      <c r="S557"/>
      <c r="T557"/>
      <c r="U557"/>
    </row>
    <row r="558" spans="10:21" x14ac:dyDescent="0.2">
      <c r="J558"/>
      <c r="K558"/>
      <c r="L558" s="22"/>
      <c r="M558"/>
      <c r="N558"/>
      <c r="O558"/>
      <c r="P558"/>
      <c r="Q558"/>
      <c r="R558"/>
      <c r="S558"/>
      <c r="T558"/>
      <c r="U558"/>
    </row>
    <row r="559" spans="10:21" x14ac:dyDescent="0.2">
      <c r="J559"/>
      <c r="K559"/>
      <c r="L559" s="22"/>
      <c r="M559"/>
      <c r="N559"/>
      <c r="O559"/>
      <c r="P559"/>
      <c r="Q559"/>
      <c r="R559"/>
      <c r="S559"/>
      <c r="T559"/>
      <c r="U559"/>
    </row>
    <row r="560" spans="10:21" x14ac:dyDescent="0.2">
      <c r="J560"/>
      <c r="K560"/>
      <c r="L560" s="22"/>
      <c r="M560"/>
      <c r="N560"/>
      <c r="O560"/>
      <c r="P560"/>
      <c r="Q560"/>
      <c r="R560"/>
      <c r="S560"/>
      <c r="T560"/>
      <c r="U560"/>
    </row>
    <row r="561" spans="10:21" x14ac:dyDescent="0.2">
      <c r="J561"/>
      <c r="K561"/>
      <c r="L561" s="22"/>
      <c r="M561"/>
      <c r="N561"/>
      <c r="O561"/>
      <c r="P561"/>
      <c r="Q561"/>
      <c r="R561"/>
      <c r="S561"/>
      <c r="T561"/>
      <c r="U561"/>
    </row>
    <row r="562" spans="10:21" x14ac:dyDescent="0.2">
      <c r="J562"/>
      <c r="K562"/>
      <c r="L562" s="22"/>
      <c r="M562"/>
      <c r="N562"/>
      <c r="O562"/>
      <c r="P562"/>
      <c r="Q562"/>
      <c r="R562"/>
      <c r="S562"/>
      <c r="T562"/>
      <c r="U562"/>
    </row>
    <row r="563" spans="10:21" x14ac:dyDescent="0.2">
      <c r="J563"/>
      <c r="K563"/>
      <c r="L563" s="22"/>
      <c r="M563"/>
      <c r="N563"/>
      <c r="O563"/>
      <c r="P563"/>
      <c r="Q563"/>
      <c r="R563"/>
      <c r="S563"/>
      <c r="T563"/>
      <c r="U563"/>
    </row>
    <row r="564" spans="10:21" x14ac:dyDescent="0.2">
      <c r="J564"/>
      <c r="K564"/>
      <c r="L564" s="22"/>
      <c r="M564"/>
      <c r="N564"/>
      <c r="O564"/>
      <c r="P564"/>
      <c r="Q564"/>
      <c r="R564"/>
      <c r="S564"/>
      <c r="T564"/>
      <c r="U564"/>
    </row>
    <row r="565" spans="10:21" x14ac:dyDescent="0.2">
      <c r="J565"/>
      <c r="K565"/>
      <c r="L565" s="22"/>
      <c r="M565"/>
      <c r="N565"/>
      <c r="O565"/>
      <c r="P565"/>
      <c r="Q565"/>
      <c r="R565"/>
      <c r="S565"/>
      <c r="T565"/>
      <c r="U565"/>
    </row>
    <row r="566" spans="10:21" x14ac:dyDescent="0.2">
      <c r="J566"/>
      <c r="K566"/>
      <c r="L566" s="22"/>
      <c r="M566"/>
      <c r="N566"/>
      <c r="O566"/>
      <c r="P566"/>
      <c r="Q566"/>
      <c r="R566"/>
      <c r="S566"/>
      <c r="T566"/>
      <c r="U566"/>
    </row>
    <row r="567" spans="10:21" x14ac:dyDescent="0.2">
      <c r="J567"/>
      <c r="K567"/>
      <c r="L567" s="22"/>
      <c r="M567"/>
      <c r="N567"/>
      <c r="O567"/>
      <c r="P567"/>
      <c r="Q567"/>
      <c r="R567"/>
      <c r="S567"/>
      <c r="T567"/>
      <c r="U567"/>
    </row>
    <row r="568" spans="10:21" x14ac:dyDescent="0.2">
      <c r="J568"/>
      <c r="K568"/>
      <c r="L568" s="22"/>
      <c r="M568"/>
      <c r="N568"/>
      <c r="O568"/>
      <c r="P568"/>
      <c r="Q568"/>
      <c r="R568"/>
      <c r="S568"/>
      <c r="T568"/>
      <c r="U568"/>
    </row>
    <row r="569" spans="10:21" x14ac:dyDescent="0.2">
      <c r="J569"/>
      <c r="K569"/>
      <c r="L569" s="22"/>
      <c r="M569"/>
      <c r="N569"/>
      <c r="O569"/>
      <c r="P569"/>
      <c r="Q569"/>
      <c r="R569"/>
      <c r="S569"/>
      <c r="T569"/>
      <c r="U569"/>
    </row>
    <row r="570" spans="10:21" x14ac:dyDescent="0.2">
      <c r="J570"/>
      <c r="K570"/>
      <c r="L570" s="22"/>
      <c r="M570"/>
      <c r="N570"/>
      <c r="O570"/>
      <c r="P570"/>
      <c r="Q570"/>
      <c r="R570"/>
      <c r="S570"/>
      <c r="T570"/>
      <c r="U570"/>
    </row>
    <row r="571" spans="10:21" x14ac:dyDescent="0.2">
      <c r="J571"/>
      <c r="K571"/>
      <c r="L571" s="22"/>
      <c r="M571"/>
      <c r="N571"/>
      <c r="O571"/>
      <c r="P571"/>
      <c r="Q571"/>
      <c r="R571"/>
      <c r="S571"/>
      <c r="T571"/>
      <c r="U571"/>
    </row>
    <row r="572" spans="10:21" x14ac:dyDescent="0.2">
      <c r="J572"/>
      <c r="K572"/>
      <c r="L572" s="22"/>
      <c r="M572"/>
      <c r="N572"/>
      <c r="O572"/>
      <c r="P572"/>
      <c r="Q572"/>
      <c r="R572"/>
      <c r="S572"/>
      <c r="T572"/>
      <c r="U572"/>
    </row>
    <row r="573" spans="10:21" x14ac:dyDescent="0.2">
      <c r="J573"/>
      <c r="K573"/>
      <c r="L573" s="22"/>
      <c r="M573"/>
      <c r="N573"/>
      <c r="O573"/>
      <c r="P573"/>
      <c r="Q573"/>
      <c r="R573"/>
      <c r="S573"/>
      <c r="T573"/>
      <c r="U573"/>
    </row>
    <row r="574" spans="10:21" x14ac:dyDescent="0.2">
      <c r="J574"/>
      <c r="K574"/>
      <c r="L574" s="22"/>
      <c r="M574"/>
      <c r="N574"/>
      <c r="O574"/>
      <c r="P574"/>
      <c r="Q574"/>
      <c r="R574"/>
      <c r="S574"/>
      <c r="T574"/>
      <c r="U574"/>
    </row>
    <row r="575" spans="10:21" x14ac:dyDescent="0.2">
      <c r="J575"/>
      <c r="K575"/>
      <c r="L575" s="22"/>
      <c r="M575"/>
      <c r="N575"/>
      <c r="O575"/>
      <c r="P575"/>
      <c r="Q575"/>
      <c r="R575"/>
      <c r="S575"/>
      <c r="T575"/>
      <c r="U575"/>
    </row>
    <row r="576" spans="10:21" x14ac:dyDescent="0.2">
      <c r="J576"/>
      <c r="K576"/>
      <c r="L576" s="22"/>
      <c r="M576"/>
      <c r="N576"/>
      <c r="O576"/>
      <c r="P576"/>
      <c r="Q576"/>
      <c r="R576"/>
      <c r="S576"/>
      <c r="T576"/>
      <c r="U576"/>
    </row>
    <row r="577" spans="10:21" x14ac:dyDescent="0.2">
      <c r="J577"/>
      <c r="K577"/>
      <c r="L577" s="22"/>
      <c r="M577"/>
      <c r="N577"/>
      <c r="O577"/>
      <c r="P577"/>
      <c r="Q577"/>
      <c r="R577"/>
      <c r="S577"/>
      <c r="T577"/>
      <c r="U577"/>
    </row>
    <row r="578" spans="10:21" x14ac:dyDescent="0.2">
      <c r="J578"/>
      <c r="K578"/>
      <c r="L578" s="22"/>
      <c r="M578"/>
      <c r="N578"/>
      <c r="O578"/>
      <c r="P578"/>
      <c r="Q578"/>
      <c r="R578"/>
      <c r="S578"/>
      <c r="T578"/>
      <c r="U578"/>
    </row>
    <row r="579" spans="10:21" x14ac:dyDescent="0.2">
      <c r="J579"/>
      <c r="K579"/>
      <c r="L579" s="22"/>
      <c r="M579"/>
      <c r="N579"/>
      <c r="O579"/>
      <c r="P579"/>
      <c r="Q579"/>
      <c r="R579"/>
      <c r="S579"/>
      <c r="T579"/>
      <c r="U579"/>
    </row>
    <row r="580" spans="10:21" x14ac:dyDescent="0.2">
      <c r="J580"/>
      <c r="K580"/>
      <c r="L580" s="22"/>
      <c r="M580"/>
      <c r="N580"/>
      <c r="O580"/>
      <c r="P580"/>
      <c r="Q580"/>
      <c r="R580"/>
      <c r="S580"/>
      <c r="T580"/>
      <c r="U580"/>
    </row>
    <row r="581" spans="10:21" x14ac:dyDescent="0.2">
      <c r="J581"/>
      <c r="K581"/>
      <c r="L581" s="22"/>
      <c r="M581"/>
      <c r="N581"/>
      <c r="O581"/>
      <c r="P581"/>
      <c r="Q581"/>
      <c r="R581"/>
      <c r="S581"/>
      <c r="T581"/>
      <c r="U581"/>
    </row>
    <row r="582" spans="10:21" x14ac:dyDescent="0.2">
      <c r="J582"/>
      <c r="K582"/>
      <c r="L582" s="22"/>
      <c r="M582"/>
      <c r="N582"/>
      <c r="O582"/>
      <c r="P582"/>
      <c r="Q582"/>
      <c r="R582"/>
      <c r="S582"/>
      <c r="T582"/>
      <c r="U582"/>
    </row>
    <row r="583" spans="10:21" x14ac:dyDescent="0.2">
      <c r="J583"/>
      <c r="K583"/>
      <c r="L583" s="22"/>
      <c r="M583"/>
      <c r="N583"/>
      <c r="O583"/>
      <c r="P583"/>
      <c r="Q583"/>
      <c r="R583"/>
      <c r="S583"/>
      <c r="T583"/>
      <c r="U583"/>
    </row>
    <row r="584" spans="10:21" x14ac:dyDescent="0.2">
      <c r="J584"/>
      <c r="K584"/>
      <c r="L584" s="22"/>
      <c r="M584"/>
      <c r="N584"/>
      <c r="O584"/>
      <c r="P584"/>
      <c r="Q584"/>
      <c r="R584"/>
      <c r="S584"/>
      <c r="T584"/>
      <c r="U584"/>
    </row>
    <row r="585" spans="10:21" x14ac:dyDescent="0.2">
      <c r="J585"/>
      <c r="K585"/>
      <c r="L585" s="22"/>
      <c r="M585"/>
      <c r="N585"/>
      <c r="O585"/>
      <c r="P585"/>
      <c r="Q585"/>
      <c r="R585"/>
      <c r="S585"/>
      <c r="T585"/>
      <c r="U585"/>
    </row>
    <row r="586" spans="10:21" x14ac:dyDescent="0.2">
      <c r="J586"/>
      <c r="K586"/>
      <c r="L586" s="22"/>
      <c r="M586"/>
      <c r="N586"/>
      <c r="O586"/>
      <c r="P586"/>
      <c r="Q586"/>
      <c r="R586"/>
      <c r="S586"/>
      <c r="T586"/>
      <c r="U586"/>
    </row>
    <row r="587" spans="10:21" x14ac:dyDescent="0.2">
      <c r="J587"/>
      <c r="K587"/>
      <c r="L587" s="22"/>
      <c r="M587"/>
      <c r="N587"/>
      <c r="O587"/>
      <c r="P587"/>
      <c r="Q587"/>
      <c r="R587"/>
      <c r="S587"/>
      <c r="T587"/>
      <c r="U587"/>
    </row>
    <row r="588" spans="10:21" x14ac:dyDescent="0.2">
      <c r="J588"/>
      <c r="K588"/>
      <c r="L588" s="22"/>
      <c r="M588"/>
      <c r="N588"/>
      <c r="O588"/>
      <c r="P588"/>
      <c r="Q588"/>
      <c r="R588"/>
      <c r="S588"/>
      <c r="T588"/>
      <c r="U588"/>
    </row>
    <row r="589" spans="10:21" x14ac:dyDescent="0.2">
      <c r="J589"/>
      <c r="K589"/>
      <c r="L589" s="22"/>
      <c r="M589"/>
      <c r="N589"/>
      <c r="O589"/>
      <c r="P589"/>
      <c r="Q589"/>
      <c r="R589"/>
      <c r="S589"/>
      <c r="T589"/>
      <c r="U589"/>
    </row>
    <row r="590" spans="10:21" x14ac:dyDescent="0.2">
      <c r="J590"/>
      <c r="K590"/>
      <c r="L590" s="22"/>
      <c r="M590"/>
      <c r="N590"/>
      <c r="O590"/>
      <c r="P590"/>
      <c r="Q590"/>
      <c r="R590"/>
      <c r="S590"/>
      <c r="T590"/>
      <c r="U590"/>
    </row>
    <row r="591" spans="10:21" x14ac:dyDescent="0.2">
      <c r="J591"/>
      <c r="K591"/>
      <c r="L591" s="22"/>
      <c r="M591"/>
      <c r="N591"/>
      <c r="O591"/>
      <c r="P591"/>
      <c r="Q591"/>
      <c r="R591"/>
      <c r="S591"/>
      <c r="T591"/>
      <c r="U591"/>
    </row>
    <row r="592" spans="10:21" x14ac:dyDescent="0.2">
      <c r="J592"/>
      <c r="K592"/>
      <c r="L592" s="22"/>
      <c r="M592"/>
      <c r="N592"/>
      <c r="O592"/>
      <c r="P592"/>
      <c r="Q592"/>
      <c r="R592"/>
      <c r="S592"/>
      <c r="T592"/>
      <c r="U592"/>
    </row>
    <row r="593" spans="10:21" x14ac:dyDescent="0.2">
      <c r="J593"/>
      <c r="K593"/>
      <c r="L593" s="22"/>
      <c r="M593"/>
      <c r="N593"/>
      <c r="O593"/>
      <c r="P593"/>
      <c r="Q593"/>
      <c r="R593"/>
      <c r="S593"/>
      <c r="T593"/>
      <c r="U593"/>
    </row>
    <row r="594" spans="10:21" x14ac:dyDescent="0.2">
      <c r="J594"/>
      <c r="K594"/>
      <c r="L594" s="22"/>
      <c r="M594"/>
      <c r="N594"/>
      <c r="O594"/>
      <c r="P594"/>
      <c r="Q594"/>
      <c r="R594"/>
      <c r="S594"/>
      <c r="T594"/>
      <c r="U594"/>
    </row>
    <row r="595" spans="10:21" x14ac:dyDescent="0.2">
      <c r="J595"/>
      <c r="K595"/>
      <c r="L595" s="22"/>
      <c r="M595"/>
      <c r="N595"/>
      <c r="O595"/>
      <c r="P595"/>
      <c r="Q595"/>
      <c r="R595"/>
      <c r="S595"/>
      <c r="T595"/>
      <c r="U595"/>
    </row>
    <row r="596" spans="10:21" x14ac:dyDescent="0.2">
      <c r="J596"/>
      <c r="K596"/>
      <c r="L596" s="22"/>
      <c r="M596"/>
      <c r="N596"/>
      <c r="O596"/>
      <c r="P596"/>
      <c r="Q596"/>
      <c r="R596"/>
      <c r="S596"/>
      <c r="T596"/>
      <c r="U596"/>
    </row>
    <row r="597" spans="10:21" x14ac:dyDescent="0.2">
      <c r="J597"/>
      <c r="K597"/>
      <c r="L597" s="22"/>
      <c r="M597"/>
      <c r="N597"/>
      <c r="O597"/>
      <c r="P597"/>
      <c r="Q597"/>
      <c r="R597"/>
      <c r="S597"/>
      <c r="T597"/>
      <c r="U597"/>
    </row>
    <row r="598" spans="10:21" x14ac:dyDescent="0.2">
      <c r="J598"/>
      <c r="K598"/>
      <c r="L598" s="22"/>
      <c r="M598"/>
      <c r="N598"/>
      <c r="O598"/>
      <c r="P598"/>
      <c r="Q598"/>
      <c r="R598"/>
      <c r="S598"/>
      <c r="T598"/>
      <c r="U598"/>
    </row>
    <row r="599" spans="10:21" x14ac:dyDescent="0.2">
      <c r="J599"/>
      <c r="K599"/>
      <c r="L599" s="22"/>
      <c r="M599"/>
      <c r="N599"/>
      <c r="O599"/>
      <c r="P599"/>
      <c r="Q599"/>
      <c r="R599"/>
      <c r="S599"/>
      <c r="T599"/>
      <c r="U599"/>
    </row>
    <row r="600" spans="10:21" x14ac:dyDescent="0.2">
      <c r="J600"/>
      <c r="K600"/>
      <c r="L600" s="22"/>
      <c r="M600"/>
      <c r="N600"/>
      <c r="O600"/>
      <c r="P600"/>
      <c r="Q600"/>
      <c r="R600"/>
      <c r="S600"/>
      <c r="T600"/>
      <c r="U600"/>
    </row>
    <row r="601" spans="10:21" x14ac:dyDescent="0.2">
      <c r="J601"/>
      <c r="K601"/>
      <c r="L601" s="22"/>
      <c r="M601"/>
      <c r="N601"/>
      <c r="O601"/>
      <c r="P601"/>
      <c r="Q601"/>
      <c r="R601"/>
      <c r="S601"/>
      <c r="T601"/>
      <c r="U601"/>
    </row>
    <row r="602" spans="10:21" x14ac:dyDescent="0.2">
      <c r="J602"/>
      <c r="K602"/>
      <c r="L602" s="22"/>
      <c r="M602"/>
      <c r="N602"/>
      <c r="O602"/>
      <c r="P602"/>
      <c r="Q602"/>
      <c r="R602"/>
      <c r="S602"/>
      <c r="T602"/>
      <c r="U602"/>
    </row>
    <row r="603" spans="10:21" x14ac:dyDescent="0.2">
      <c r="J603"/>
      <c r="K603"/>
      <c r="L603" s="22"/>
      <c r="M603"/>
      <c r="N603"/>
      <c r="O603"/>
      <c r="P603"/>
      <c r="Q603"/>
      <c r="R603"/>
      <c r="S603"/>
      <c r="T603"/>
      <c r="U603"/>
    </row>
    <row r="604" spans="10:21" x14ac:dyDescent="0.2">
      <c r="J604"/>
      <c r="K604"/>
      <c r="L604" s="22"/>
      <c r="M604"/>
      <c r="N604"/>
      <c r="O604"/>
      <c r="P604"/>
      <c r="Q604"/>
      <c r="R604"/>
      <c r="S604"/>
      <c r="T604"/>
      <c r="U604"/>
    </row>
    <row r="605" spans="10:21" x14ac:dyDescent="0.2">
      <c r="J605"/>
      <c r="K605"/>
      <c r="L605" s="22"/>
      <c r="M605"/>
      <c r="N605"/>
      <c r="O605"/>
      <c r="P605"/>
      <c r="Q605"/>
      <c r="R605"/>
      <c r="S605"/>
      <c r="T605"/>
      <c r="U605"/>
    </row>
    <row r="606" spans="10:21" x14ac:dyDescent="0.2">
      <c r="J606"/>
      <c r="K606"/>
      <c r="L606" s="22"/>
      <c r="M606"/>
      <c r="N606"/>
      <c r="O606"/>
      <c r="P606"/>
      <c r="Q606"/>
      <c r="R606"/>
      <c r="S606"/>
      <c r="T606"/>
      <c r="U606"/>
    </row>
    <row r="607" spans="10:21" x14ac:dyDescent="0.2">
      <c r="J607"/>
      <c r="K607"/>
      <c r="L607" s="22"/>
      <c r="M607"/>
      <c r="N607"/>
      <c r="O607"/>
      <c r="P607"/>
      <c r="Q607"/>
      <c r="R607"/>
      <c r="S607"/>
      <c r="T607"/>
      <c r="U607"/>
    </row>
    <row r="608" spans="10:21" x14ac:dyDescent="0.2">
      <c r="J608"/>
      <c r="K608"/>
      <c r="L608" s="22"/>
      <c r="M608"/>
      <c r="N608"/>
      <c r="O608"/>
      <c r="P608"/>
      <c r="Q608"/>
      <c r="R608"/>
      <c r="S608"/>
      <c r="T608"/>
      <c r="U608"/>
    </row>
    <row r="609" spans="10:21" x14ac:dyDescent="0.2">
      <c r="J609"/>
      <c r="K609"/>
      <c r="L609" s="22"/>
      <c r="M609"/>
      <c r="N609"/>
      <c r="O609"/>
      <c r="P609"/>
      <c r="Q609"/>
      <c r="R609"/>
      <c r="S609"/>
      <c r="T609"/>
      <c r="U609"/>
    </row>
    <row r="610" spans="10:21" x14ac:dyDescent="0.2">
      <c r="J610"/>
      <c r="K610"/>
      <c r="L610" s="22"/>
      <c r="M610"/>
      <c r="N610"/>
      <c r="O610"/>
      <c r="P610"/>
      <c r="Q610"/>
      <c r="R610"/>
      <c r="S610"/>
      <c r="T610"/>
      <c r="U610"/>
    </row>
    <row r="611" spans="10:21" x14ac:dyDescent="0.2">
      <c r="J611"/>
      <c r="K611"/>
      <c r="L611" s="22"/>
      <c r="M611"/>
      <c r="N611"/>
      <c r="O611"/>
      <c r="P611"/>
      <c r="Q611"/>
      <c r="R611"/>
      <c r="S611"/>
      <c r="T611"/>
      <c r="U611"/>
    </row>
    <row r="612" spans="10:21" x14ac:dyDescent="0.2">
      <c r="J612"/>
      <c r="K612"/>
      <c r="L612" s="22"/>
      <c r="M612"/>
      <c r="N612"/>
      <c r="O612"/>
      <c r="P612"/>
      <c r="Q612"/>
      <c r="R612"/>
      <c r="S612"/>
      <c r="T612"/>
      <c r="U612"/>
    </row>
    <row r="613" spans="10:21" x14ac:dyDescent="0.2">
      <c r="J613"/>
      <c r="K613"/>
      <c r="L613" s="22"/>
      <c r="M613"/>
      <c r="N613"/>
      <c r="O613"/>
      <c r="P613"/>
      <c r="Q613"/>
      <c r="R613"/>
      <c r="S613"/>
      <c r="T613"/>
      <c r="U613"/>
    </row>
    <row r="614" spans="10:21" x14ac:dyDescent="0.2">
      <c r="J614"/>
      <c r="K614"/>
      <c r="L614" s="22"/>
      <c r="M614"/>
      <c r="N614"/>
      <c r="O614"/>
      <c r="P614"/>
      <c r="Q614"/>
      <c r="R614"/>
      <c r="S614"/>
      <c r="T614"/>
      <c r="U614"/>
    </row>
    <row r="615" spans="10:21" x14ac:dyDescent="0.2">
      <c r="J615"/>
      <c r="K615"/>
      <c r="L615" s="22"/>
      <c r="M615"/>
      <c r="N615"/>
      <c r="O615"/>
      <c r="P615"/>
      <c r="Q615"/>
      <c r="R615"/>
      <c r="S615"/>
      <c r="T615"/>
      <c r="U615"/>
    </row>
    <row r="616" spans="10:21" x14ac:dyDescent="0.2">
      <c r="J616"/>
      <c r="K616"/>
      <c r="L616" s="22"/>
      <c r="M616"/>
      <c r="N616"/>
      <c r="O616"/>
      <c r="P616"/>
      <c r="Q616"/>
      <c r="R616"/>
      <c r="S616"/>
      <c r="T616"/>
      <c r="U616"/>
    </row>
    <row r="617" spans="10:21" x14ac:dyDescent="0.2">
      <c r="J617"/>
      <c r="K617"/>
      <c r="L617" s="22"/>
      <c r="M617"/>
      <c r="N617"/>
      <c r="O617"/>
      <c r="P617"/>
      <c r="Q617"/>
      <c r="R617"/>
      <c r="S617"/>
      <c r="T617"/>
      <c r="U617"/>
    </row>
    <row r="618" spans="10:21" x14ac:dyDescent="0.2">
      <c r="J618"/>
      <c r="K618"/>
      <c r="L618" s="22"/>
      <c r="M618"/>
      <c r="N618"/>
      <c r="O618"/>
      <c r="P618"/>
      <c r="Q618"/>
      <c r="R618"/>
      <c r="S618"/>
      <c r="T618"/>
      <c r="U618"/>
    </row>
    <row r="619" spans="10:21" x14ac:dyDescent="0.2">
      <c r="J619"/>
      <c r="K619"/>
      <c r="L619" s="22"/>
      <c r="M619"/>
      <c r="N619"/>
      <c r="O619"/>
      <c r="P619"/>
      <c r="Q619"/>
      <c r="R619"/>
      <c r="S619"/>
      <c r="T619"/>
      <c r="U619"/>
    </row>
    <row r="620" spans="10:21" x14ac:dyDescent="0.2">
      <c r="J620"/>
      <c r="K620"/>
      <c r="L620" s="22"/>
      <c r="M620"/>
      <c r="N620"/>
      <c r="O620"/>
      <c r="P620"/>
      <c r="Q620"/>
      <c r="R620"/>
      <c r="S620"/>
      <c r="T620"/>
      <c r="U620"/>
    </row>
    <row r="621" spans="10:21" x14ac:dyDescent="0.2">
      <c r="J621"/>
      <c r="K621"/>
      <c r="L621" s="22"/>
      <c r="M621"/>
      <c r="N621"/>
      <c r="O621"/>
      <c r="P621"/>
      <c r="Q621"/>
      <c r="R621"/>
      <c r="S621"/>
      <c r="T621"/>
      <c r="U621"/>
    </row>
    <row r="622" spans="10:21" x14ac:dyDescent="0.2">
      <c r="J622"/>
      <c r="K622"/>
      <c r="L622" s="22"/>
      <c r="M622"/>
      <c r="N622"/>
      <c r="O622"/>
      <c r="P622"/>
      <c r="Q622"/>
      <c r="R622"/>
      <c r="S622"/>
      <c r="T622"/>
      <c r="U622"/>
    </row>
    <row r="623" spans="10:21" x14ac:dyDescent="0.2">
      <c r="J623"/>
      <c r="K623"/>
      <c r="L623" s="22"/>
      <c r="M623"/>
      <c r="N623"/>
      <c r="O623"/>
      <c r="P623"/>
      <c r="Q623"/>
      <c r="R623"/>
      <c r="S623"/>
      <c r="T623"/>
      <c r="U623"/>
    </row>
    <row r="624" spans="10:21" x14ac:dyDescent="0.2">
      <c r="J624"/>
      <c r="K624"/>
      <c r="L624" s="22"/>
      <c r="M624"/>
      <c r="N624"/>
      <c r="O624"/>
      <c r="P624"/>
      <c r="Q624"/>
      <c r="R624"/>
      <c r="S624"/>
      <c r="T624"/>
      <c r="U624"/>
    </row>
    <row r="625" spans="10:21" x14ac:dyDescent="0.2">
      <c r="J625"/>
      <c r="K625"/>
      <c r="L625" s="22"/>
      <c r="M625"/>
      <c r="N625"/>
      <c r="O625"/>
      <c r="P625"/>
      <c r="Q625"/>
      <c r="R625"/>
      <c r="S625"/>
      <c r="T625"/>
      <c r="U625"/>
    </row>
    <row r="626" spans="10:21" x14ac:dyDescent="0.2">
      <c r="J626"/>
      <c r="K626"/>
      <c r="L626" s="22"/>
      <c r="M626"/>
      <c r="N626"/>
      <c r="O626"/>
      <c r="P626"/>
      <c r="Q626"/>
      <c r="R626"/>
      <c r="S626"/>
      <c r="T626"/>
      <c r="U626"/>
    </row>
    <row r="627" spans="10:21" x14ac:dyDescent="0.2">
      <c r="J627"/>
      <c r="K627"/>
      <c r="L627" s="22"/>
      <c r="M627"/>
      <c r="N627"/>
      <c r="O627"/>
      <c r="P627"/>
      <c r="Q627"/>
      <c r="R627"/>
      <c r="S627"/>
      <c r="T627"/>
      <c r="U627"/>
    </row>
    <row r="628" spans="10:21" x14ac:dyDescent="0.2">
      <c r="J628"/>
      <c r="K628"/>
      <c r="L628" s="22"/>
      <c r="M628"/>
      <c r="N628"/>
      <c r="O628"/>
      <c r="P628"/>
      <c r="Q628"/>
      <c r="R628"/>
      <c r="S628"/>
      <c r="T628"/>
      <c r="U628"/>
    </row>
    <row r="629" spans="10:21" x14ac:dyDescent="0.2">
      <c r="J629"/>
      <c r="K629"/>
      <c r="L629" s="22"/>
      <c r="M629"/>
      <c r="N629"/>
      <c r="O629"/>
      <c r="P629"/>
      <c r="Q629"/>
      <c r="R629"/>
      <c r="S629"/>
      <c r="T629"/>
      <c r="U629"/>
    </row>
    <row r="630" spans="10:21" x14ac:dyDescent="0.2">
      <c r="J630"/>
      <c r="K630"/>
      <c r="L630" s="22"/>
      <c r="M630"/>
      <c r="N630"/>
      <c r="O630"/>
      <c r="P630"/>
      <c r="Q630"/>
      <c r="R630"/>
      <c r="S630"/>
      <c r="T630"/>
      <c r="U630"/>
    </row>
    <row r="631" spans="10:21" x14ac:dyDescent="0.2">
      <c r="J631"/>
      <c r="K631"/>
      <c r="L631" s="22"/>
      <c r="M631"/>
      <c r="N631"/>
      <c r="O631"/>
      <c r="P631"/>
      <c r="Q631"/>
      <c r="R631"/>
      <c r="S631"/>
      <c r="T631"/>
      <c r="U631"/>
    </row>
    <row r="632" spans="10:21" x14ac:dyDescent="0.2">
      <c r="J632"/>
      <c r="K632"/>
      <c r="L632" s="22"/>
      <c r="M632"/>
      <c r="N632"/>
      <c r="O632"/>
      <c r="P632"/>
      <c r="Q632"/>
      <c r="R632"/>
      <c r="S632"/>
      <c r="T632"/>
      <c r="U632"/>
    </row>
    <row r="633" spans="10:21" x14ac:dyDescent="0.2">
      <c r="J633"/>
      <c r="K633"/>
      <c r="L633" s="22"/>
      <c r="M633"/>
      <c r="N633"/>
      <c r="O633"/>
      <c r="P633"/>
      <c r="Q633"/>
      <c r="R633"/>
      <c r="S633"/>
      <c r="T633"/>
      <c r="U633"/>
    </row>
    <row r="634" spans="10:21" x14ac:dyDescent="0.2">
      <c r="J634"/>
      <c r="K634"/>
      <c r="L634" s="22"/>
      <c r="M634"/>
      <c r="N634"/>
      <c r="O634"/>
      <c r="P634"/>
      <c r="Q634"/>
      <c r="R634"/>
      <c r="S634"/>
      <c r="T634"/>
      <c r="U634"/>
    </row>
    <row r="635" spans="10:21" x14ac:dyDescent="0.2">
      <c r="J635"/>
      <c r="K635"/>
      <c r="L635" s="22"/>
      <c r="M635"/>
      <c r="N635"/>
      <c r="O635"/>
      <c r="P635"/>
      <c r="Q635"/>
      <c r="R635"/>
      <c r="S635"/>
      <c r="T635"/>
      <c r="U635"/>
    </row>
    <row r="636" spans="10:21" x14ac:dyDescent="0.2">
      <c r="J636"/>
      <c r="K636"/>
      <c r="L636" s="22"/>
      <c r="M636"/>
      <c r="N636"/>
      <c r="O636"/>
      <c r="P636"/>
      <c r="Q636"/>
      <c r="R636"/>
      <c r="S636"/>
      <c r="T636"/>
      <c r="U636"/>
    </row>
    <row r="637" spans="10:21" x14ac:dyDescent="0.2">
      <c r="J637"/>
      <c r="K637"/>
      <c r="L637" s="22"/>
      <c r="M637"/>
      <c r="N637"/>
      <c r="O637"/>
      <c r="P637"/>
      <c r="Q637"/>
      <c r="R637"/>
      <c r="S637"/>
      <c r="T637"/>
      <c r="U637"/>
    </row>
    <row r="638" spans="10:21" x14ac:dyDescent="0.2">
      <c r="J638"/>
      <c r="K638"/>
      <c r="L638" s="22"/>
      <c r="M638"/>
      <c r="N638"/>
      <c r="O638"/>
      <c r="P638"/>
      <c r="Q638"/>
      <c r="R638"/>
      <c r="S638"/>
      <c r="T638"/>
      <c r="U638"/>
    </row>
    <row r="639" spans="10:21" x14ac:dyDescent="0.2">
      <c r="J639"/>
      <c r="K639"/>
      <c r="L639" s="22"/>
      <c r="M639"/>
      <c r="N639"/>
      <c r="O639"/>
      <c r="P639"/>
      <c r="Q639"/>
      <c r="R639"/>
      <c r="S639"/>
      <c r="T639"/>
      <c r="U639"/>
    </row>
    <row r="640" spans="10:21" x14ac:dyDescent="0.2">
      <c r="J640"/>
      <c r="K640"/>
      <c r="L640" s="22"/>
      <c r="M640"/>
      <c r="N640"/>
      <c r="O640"/>
      <c r="P640"/>
      <c r="Q640"/>
      <c r="R640"/>
      <c r="S640"/>
      <c r="T640"/>
      <c r="U640"/>
    </row>
    <row r="641" spans="10:21" x14ac:dyDescent="0.2">
      <c r="J641"/>
      <c r="K641"/>
      <c r="L641" s="22"/>
      <c r="M641"/>
      <c r="N641"/>
      <c r="O641"/>
      <c r="P641"/>
      <c r="Q641"/>
      <c r="R641"/>
      <c r="S641"/>
      <c r="T641"/>
      <c r="U641"/>
    </row>
    <row r="642" spans="10:21" x14ac:dyDescent="0.2">
      <c r="J642"/>
      <c r="K642"/>
      <c r="L642" s="22"/>
      <c r="M642"/>
      <c r="N642"/>
      <c r="O642"/>
      <c r="P642"/>
      <c r="Q642"/>
      <c r="R642"/>
      <c r="S642"/>
      <c r="T642"/>
      <c r="U642"/>
    </row>
    <row r="643" spans="10:21" x14ac:dyDescent="0.2">
      <c r="J643"/>
      <c r="K643"/>
      <c r="L643" s="22"/>
      <c r="M643"/>
      <c r="N643"/>
      <c r="O643"/>
      <c r="P643"/>
      <c r="Q643"/>
      <c r="R643"/>
      <c r="S643"/>
      <c r="T643"/>
      <c r="U643"/>
    </row>
    <row r="644" spans="10:21" x14ac:dyDescent="0.2">
      <c r="J644"/>
      <c r="K644"/>
      <c r="L644" s="22"/>
      <c r="M644"/>
      <c r="N644"/>
      <c r="O644"/>
      <c r="P644"/>
      <c r="Q644"/>
      <c r="R644"/>
      <c r="S644"/>
      <c r="T644"/>
      <c r="U644"/>
    </row>
    <row r="645" spans="10:21" x14ac:dyDescent="0.2">
      <c r="J645"/>
      <c r="K645"/>
      <c r="L645" s="22"/>
      <c r="M645"/>
      <c r="N645"/>
      <c r="O645"/>
      <c r="P645"/>
      <c r="Q645"/>
      <c r="R645"/>
      <c r="S645"/>
      <c r="T645"/>
      <c r="U645"/>
    </row>
    <row r="646" spans="10:21" x14ac:dyDescent="0.2">
      <c r="J646"/>
      <c r="K646"/>
      <c r="L646" s="22"/>
      <c r="M646"/>
      <c r="N646"/>
      <c r="O646"/>
      <c r="P646"/>
      <c r="Q646"/>
      <c r="R646"/>
      <c r="S646"/>
      <c r="T646"/>
      <c r="U646"/>
    </row>
    <row r="647" spans="10:21" x14ac:dyDescent="0.2">
      <c r="J647"/>
      <c r="K647"/>
      <c r="L647" s="22"/>
      <c r="M647"/>
      <c r="N647"/>
      <c r="O647"/>
      <c r="P647"/>
      <c r="Q647"/>
      <c r="R647"/>
      <c r="S647"/>
      <c r="T647"/>
      <c r="U647"/>
    </row>
    <row r="648" spans="10:21" x14ac:dyDescent="0.2">
      <c r="J648"/>
      <c r="K648"/>
      <c r="L648" s="22"/>
      <c r="M648"/>
      <c r="N648"/>
      <c r="O648"/>
      <c r="P648"/>
      <c r="Q648"/>
      <c r="R648"/>
      <c r="S648"/>
      <c r="T648"/>
      <c r="U648"/>
    </row>
    <row r="649" spans="10:21" x14ac:dyDescent="0.2">
      <c r="J649"/>
      <c r="K649"/>
      <c r="L649" s="22"/>
      <c r="M649"/>
      <c r="N649"/>
      <c r="O649"/>
      <c r="P649"/>
      <c r="Q649"/>
      <c r="R649"/>
      <c r="S649"/>
      <c r="T649"/>
      <c r="U649"/>
    </row>
    <row r="650" spans="10:21" x14ac:dyDescent="0.2">
      <c r="J650"/>
      <c r="K650"/>
      <c r="L650" s="22"/>
      <c r="M650"/>
      <c r="N650"/>
      <c r="O650"/>
      <c r="P650"/>
      <c r="Q650"/>
      <c r="R650"/>
      <c r="S650"/>
      <c r="T650"/>
      <c r="U650"/>
    </row>
    <row r="651" spans="10:21" x14ac:dyDescent="0.2">
      <c r="J651"/>
      <c r="K651"/>
      <c r="L651" s="22"/>
      <c r="M651"/>
      <c r="N651"/>
      <c r="O651"/>
      <c r="P651"/>
      <c r="Q651"/>
      <c r="R651"/>
      <c r="S651"/>
      <c r="T651"/>
      <c r="U651"/>
    </row>
    <row r="652" spans="10:21" x14ac:dyDescent="0.2">
      <c r="J652"/>
      <c r="K652"/>
      <c r="L652" s="22"/>
      <c r="M652"/>
      <c r="N652"/>
      <c r="O652"/>
      <c r="P652"/>
      <c r="Q652"/>
      <c r="R652"/>
      <c r="S652"/>
      <c r="T652"/>
      <c r="U652"/>
    </row>
    <row r="653" spans="10:21" x14ac:dyDescent="0.2">
      <c r="J653"/>
      <c r="K653"/>
      <c r="L653" s="22"/>
      <c r="M653"/>
      <c r="N653"/>
      <c r="O653"/>
      <c r="P653"/>
      <c r="Q653"/>
      <c r="R653"/>
      <c r="S653"/>
      <c r="T653"/>
      <c r="U653"/>
    </row>
    <row r="654" spans="10:21" x14ac:dyDescent="0.2">
      <c r="J654"/>
      <c r="K654"/>
      <c r="L654" s="22"/>
      <c r="M654"/>
      <c r="N654"/>
      <c r="O654"/>
      <c r="P654"/>
      <c r="Q654"/>
      <c r="R654"/>
      <c r="S654"/>
      <c r="T654"/>
      <c r="U654"/>
    </row>
    <row r="655" spans="10:21" x14ac:dyDescent="0.2">
      <c r="J655"/>
      <c r="K655"/>
      <c r="L655" s="22"/>
      <c r="M655"/>
      <c r="N655"/>
      <c r="O655"/>
      <c r="P655"/>
      <c r="Q655"/>
      <c r="R655"/>
      <c r="S655"/>
      <c r="T655"/>
      <c r="U655"/>
    </row>
    <row r="656" spans="10:21" x14ac:dyDescent="0.2">
      <c r="J656"/>
      <c r="K656"/>
      <c r="L656" s="22"/>
      <c r="M656"/>
      <c r="N656"/>
      <c r="O656"/>
      <c r="P656"/>
      <c r="Q656"/>
      <c r="R656"/>
      <c r="S656"/>
      <c r="T656"/>
      <c r="U656"/>
    </row>
    <row r="657" spans="10:21" x14ac:dyDescent="0.2">
      <c r="J657"/>
      <c r="K657"/>
      <c r="L657" s="22"/>
      <c r="M657"/>
      <c r="N657"/>
      <c r="O657"/>
      <c r="P657"/>
      <c r="Q657"/>
      <c r="R657"/>
      <c r="S657"/>
      <c r="T657"/>
      <c r="U657"/>
    </row>
    <row r="658" spans="10:21" x14ac:dyDescent="0.2">
      <c r="J658"/>
      <c r="K658"/>
      <c r="L658" s="22"/>
      <c r="M658"/>
      <c r="N658"/>
      <c r="O658"/>
      <c r="P658"/>
      <c r="Q658"/>
      <c r="R658"/>
      <c r="S658"/>
      <c r="T658"/>
      <c r="U658"/>
    </row>
    <row r="659" spans="10:21" x14ac:dyDescent="0.2">
      <c r="J659"/>
      <c r="K659"/>
      <c r="L659" s="22"/>
      <c r="M659"/>
      <c r="N659"/>
      <c r="O659"/>
      <c r="P659"/>
      <c r="Q659"/>
      <c r="R659"/>
      <c r="S659"/>
      <c r="T659"/>
      <c r="U659"/>
    </row>
    <row r="660" spans="10:21" x14ac:dyDescent="0.2">
      <c r="J660"/>
      <c r="K660"/>
      <c r="L660" s="22"/>
      <c r="M660"/>
      <c r="N660"/>
      <c r="O660"/>
      <c r="P660"/>
      <c r="Q660"/>
      <c r="R660"/>
      <c r="S660"/>
      <c r="T660"/>
      <c r="U660"/>
    </row>
    <row r="661" spans="10:21" x14ac:dyDescent="0.2">
      <c r="J661"/>
      <c r="K661"/>
      <c r="L661" s="22"/>
      <c r="M661"/>
      <c r="N661"/>
      <c r="O661"/>
      <c r="P661"/>
      <c r="Q661"/>
      <c r="R661"/>
      <c r="S661"/>
      <c r="T661"/>
      <c r="U661"/>
    </row>
    <row r="662" spans="10:21" x14ac:dyDescent="0.2">
      <c r="J662"/>
      <c r="K662"/>
      <c r="L662" s="22"/>
      <c r="M662"/>
      <c r="N662"/>
      <c r="O662"/>
      <c r="P662"/>
      <c r="Q662"/>
      <c r="R662"/>
      <c r="S662"/>
      <c r="T662"/>
      <c r="U662"/>
    </row>
    <row r="663" spans="10:21" x14ac:dyDescent="0.2">
      <c r="J663"/>
      <c r="K663"/>
      <c r="L663" s="22"/>
      <c r="M663"/>
      <c r="N663"/>
      <c r="O663"/>
      <c r="P663"/>
      <c r="Q663"/>
      <c r="R663"/>
      <c r="S663"/>
      <c r="T663"/>
      <c r="U663"/>
    </row>
    <row r="664" spans="10:21" x14ac:dyDescent="0.2">
      <c r="J664"/>
      <c r="K664"/>
      <c r="L664" s="22"/>
      <c r="M664"/>
      <c r="N664"/>
      <c r="O664"/>
      <c r="P664"/>
      <c r="Q664"/>
      <c r="R664"/>
      <c r="S664"/>
      <c r="T664"/>
      <c r="U664"/>
    </row>
    <row r="665" spans="10:21" x14ac:dyDescent="0.2">
      <c r="J665"/>
      <c r="K665"/>
      <c r="L665" s="22"/>
      <c r="M665"/>
      <c r="N665"/>
      <c r="O665"/>
      <c r="P665"/>
      <c r="Q665"/>
      <c r="R665"/>
      <c r="S665"/>
      <c r="T665"/>
      <c r="U665"/>
    </row>
    <row r="666" spans="10:21" x14ac:dyDescent="0.2">
      <c r="J666"/>
      <c r="K666"/>
      <c r="L666" s="22"/>
      <c r="M666"/>
      <c r="N666"/>
      <c r="O666"/>
      <c r="P666"/>
      <c r="Q666"/>
      <c r="R666"/>
      <c r="S666"/>
      <c r="T666"/>
      <c r="U666"/>
    </row>
    <row r="667" spans="10:21" x14ac:dyDescent="0.2">
      <c r="J667"/>
      <c r="K667"/>
      <c r="L667" s="22"/>
      <c r="M667"/>
      <c r="N667"/>
      <c r="O667"/>
      <c r="P667"/>
      <c r="Q667"/>
      <c r="R667"/>
      <c r="S667"/>
      <c r="T667"/>
      <c r="U667"/>
    </row>
    <row r="668" spans="10:21" x14ac:dyDescent="0.2">
      <c r="J668"/>
      <c r="K668"/>
      <c r="L668" s="22"/>
      <c r="M668"/>
      <c r="N668"/>
      <c r="O668"/>
      <c r="P668"/>
      <c r="Q668"/>
      <c r="R668"/>
      <c r="S668"/>
      <c r="T668"/>
      <c r="U668"/>
    </row>
    <row r="669" spans="10:21" x14ac:dyDescent="0.2">
      <c r="J669"/>
      <c r="K669"/>
      <c r="L669" s="22"/>
      <c r="M669"/>
      <c r="N669"/>
      <c r="O669"/>
      <c r="P669"/>
      <c r="Q669"/>
      <c r="R669"/>
      <c r="S669"/>
      <c r="T669"/>
      <c r="U669"/>
    </row>
    <row r="670" spans="10:21" x14ac:dyDescent="0.2">
      <c r="J670"/>
      <c r="K670"/>
      <c r="L670" s="22"/>
      <c r="M670"/>
      <c r="N670"/>
      <c r="O670"/>
      <c r="P670"/>
      <c r="Q670"/>
      <c r="R670"/>
      <c r="S670"/>
      <c r="T670"/>
      <c r="U670"/>
    </row>
    <row r="671" spans="10:21" x14ac:dyDescent="0.2">
      <c r="J671"/>
      <c r="K671"/>
      <c r="L671" s="22"/>
      <c r="M671"/>
      <c r="N671"/>
      <c r="O671"/>
      <c r="P671"/>
      <c r="Q671"/>
      <c r="R671"/>
      <c r="S671"/>
      <c r="T671"/>
      <c r="U671"/>
    </row>
    <row r="672" spans="10:21" x14ac:dyDescent="0.2">
      <c r="J672"/>
      <c r="K672"/>
      <c r="L672" s="22"/>
      <c r="M672"/>
      <c r="N672"/>
      <c r="O672"/>
      <c r="P672"/>
      <c r="Q672"/>
      <c r="R672"/>
      <c r="S672"/>
      <c r="T672"/>
      <c r="U672"/>
    </row>
    <row r="673" spans="10:21" x14ac:dyDescent="0.2">
      <c r="J673"/>
      <c r="K673"/>
      <c r="L673" s="22"/>
      <c r="M673"/>
      <c r="N673"/>
      <c r="O673"/>
      <c r="P673"/>
      <c r="Q673"/>
      <c r="R673"/>
      <c r="S673"/>
      <c r="T673"/>
      <c r="U673"/>
    </row>
    <row r="674" spans="10:21" x14ac:dyDescent="0.2">
      <c r="J674"/>
      <c r="K674"/>
      <c r="L674" s="22"/>
      <c r="M674"/>
      <c r="N674"/>
      <c r="O674"/>
      <c r="P674"/>
      <c r="Q674"/>
      <c r="R674"/>
      <c r="S674"/>
      <c r="T674"/>
      <c r="U674"/>
    </row>
    <row r="675" spans="10:21" x14ac:dyDescent="0.2">
      <c r="J675"/>
      <c r="K675"/>
      <c r="L675" s="22"/>
      <c r="M675"/>
      <c r="N675"/>
      <c r="O675"/>
      <c r="P675"/>
      <c r="Q675"/>
      <c r="R675"/>
      <c r="S675"/>
      <c r="T675"/>
      <c r="U675"/>
    </row>
    <row r="676" spans="10:21" x14ac:dyDescent="0.2">
      <c r="J676"/>
      <c r="K676"/>
      <c r="L676" s="22"/>
      <c r="M676"/>
      <c r="N676"/>
      <c r="O676"/>
      <c r="P676"/>
      <c r="Q676"/>
      <c r="R676"/>
      <c r="S676"/>
      <c r="T676"/>
      <c r="U676"/>
    </row>
    <row r="677" spans="10:21" x14ac:dyDescent="0.2">
      <c r="J677"/>
      <c r="K677"/>
      <c r="L677" s="22"/>
      <c r="M677"/>
      <c r="N677"/>
      <c r="O677"/>
      <c r="P677"/>
      <c r="Q677"/>
      <c r="R677"/>
      <c r="S677"/>
      <c r="T677"/>
      <c r="U677"/>
    </row>
    <row r="678" spans="10:21" x14ac:dyDescent="0.2">
      <c r="J678"/>
      <c r="K678"/>
      <c r="L678" s="22"/>
      <c r="M678"/>
      <c r="N678"/>
      <c r="O678"/>
      <c r="P678"/>
      <c r="Q678"/>
      <c r="R678"/>
      <c r="S678"/>
      <c r="T678"/>
      <c r="U678"/>
    </row>
    <row r="679" spans="10:21" x14ac:dyDescent="0.2">
      <c r="J679"/>
      <c r="K679"/>
      <c r="L679" s="22"/>
      <c r="M679"/>
      <c r="N679"/>
      <c r="O679"/>
      <c r="P679"/>
      <c r="Q679"/>
      <c r="R679"/>
      <c r="S679"/>
      <c r="T679"/>
      <c r="U679"/>
    </row>
    <row r="680" spans="10:21" x14ac:dyDescent="0.2">
      <c r="J680"/>
      <c r="K680"/>
      <c r="L680" s="22"/>
      <c r="M680"/>
      <c r="N680"/>
      <c r="O680"/>
      <c r="P680"/>
      <c r="Q680"/>
      <c r="R680"/>
      <c r="S680"/>
      <c r="T680"/>
      <c r="U680"/>
    </row>
    <row r="681" spans="10:21" x14ac:dyDescent="0.2">
      <c r="J681"/>
      <c r="K681"/>
      <c r="L681" s="22"/>
      <c r="M681"/>
      <c r="N681"/>
      <c r="O681"/>
      <c r="P681"/>
      <c r="Q681"/>
      <c r="R681"/>
      <c r="S681"/>
      <c r="T681"/>
      <c r="U681"/>
    </row>
    <row r="682" spans="10:21" x14ac:dyDescent="0.2">
      <c r="J682"/>
      <c r="K682"/>
      <c r="L682" s="22"/>
      <c r="M682"/>
      <c r="N682"/>
      <c r="O682"/>
      <c r="P682"/>
      <c r="Q682"/>
      <c r="R682"/>
      <c r="S682"/>
      <c r="T682"/>
      <c r="U682"/>
    </row>
    <row r="683" spans="10:21" x14ac:dyDescent="0.2">
      <c r="J683"/>
      <c r="K683"/>
      <c r="L683" s="22"/>
      <c r="M683"/>
      <c r="N683"/>
      <c r="O683"/>
      <c r="P683"/>
      <c r="Q683"/>
      <c r="R683"/>
      <c r="S683"/>
      <c r="T683"/>
      <c r="U683"/>
    </row>
    <row r="684" spans="10:21" x14ac:dyDescent="0.2">
      <c r="J684"/>
      <c r="K684"/>
      <c r="L684" s="22"/>
      <c r="M684"/>
      <c r="N684"/>
      <c r="O684"/>
      <c r="P684"/>
      <c r="Q684"/>
      <c r="R684"/>
      <c r="S684"/>
      <c r="T684"/>
      <c r="U684"/>
    </row>
    <row r="685" spans="10:21" x14ac:dyDescent="0.2">
      <c r="J685"/>
      <c r="K685"/>
      <c r="L685" s="22"/>
      <c r="M685"/>
      <c r="N685"/>
      <c r="O685"/>
      <c r="P685"/>
      <c r="Q685"/>
      <c r="R685"/>
      <c r="S685"/>
      <c r="T685"/>
      <c r="U685"/>
    </row>
    <row r="686" spans="10:21" x14ac:dyDescent="0.2">
      <c r="J686"/>
      <c r="K686"/>
      <c r="L686" s="22"/>
      <c r="M686"/>
      <c r="N686"/>
      <c r="O686"/>
      <c r="P686"/>
      <c r="Q686"/>
      <c r="R686"/>
      <c r="S686"/>
      <c r="T686"/>
      <c r="U686"/>
    </row>
    <row r="687" spans="10:21" x14ac:dyDescent="0.2">
      <c r="J687"/>
      <c r="K687"/>
      <c r="L687" s="22"/>
      <c r="M687"/>
      <c r="N687"/>
      <c r="O687"/>
      <c r="P687"/>
      <c r="Q687"/>
      <c r="R687"/>
      <c r="S687"/>
      <c r="T687"/>
      <c r="U687"/>
    </row>
    <row r="688" spans="10:21" x14ac:dyDescent="0.2">
      <c r="J688"/>
      <c r="K688"/>
      <c r="L688" s="22"/>
      <c r="M688"/>
      <c r="N688"/>
      <c r="O688"/>
      <c r="P688"/>
      <c r="Q688"/>
      <c r="R688"/>
      <c r="S688"/>
      <c r="T688"/>
      <c r="U688"/>
    </row>
    <row r="689" spans="10:21" x14ac:dyDescent="0.2">
      <c r="J689"/>
      <c r="K689"/>
      <c r="L689" s="22"/>
      <c r="M689"/>
      <c r="N689"/>
      <c r="O689"/>
      <c r="P689"/>
      <c r="Q689"/>
      <c r="R689"/>
      <c r="S689"/>
      <c r="T689"/>
      <c r="U689"/>
    </row>
    <row r="690" spans="10:21" x14ac:dyDescent="0.2">
      <c r="J690"/>
      <c r="K690"/>
      <c r="L690" s="22"/>
      <c r="M690"/>
      <c r="N690"/>
      <c r="O690"/>
      <c r="P690"/>
      <c r="Q690"/>
      <c r="R690"/>
      <c r="S690"/>
      <c r="T690"/>
      <c r="U690"/>
    </row>
    <row r="691" spans="10:21" x14ac:dyDescent="0.2">
      <c r="J691"/>
      <c r="K691"/>
      <c r="L691" s="22"/>
      <c r="M691"/>
      <c r="N691"/>
      <c r="O691"/>
      <c r="P691"/>
      <c r="Q691"/>
      <c r="R691"/>
      <c r="S691"/>
      <c r="T691"/>
      <c r="U691"/>
    </row>
    <row r="692" spans="10:21" x14ac:dyDescent="0.2">
      <c r="J692"/>
      <c r="K692"/>
      <c r="L692" s="22"/>
      <c r="M692"/>
      <c r="N692"/>
      <c r="O692"/>
      <c r="P692"/>
      <c r="Q692"/>
      <c r="R692"/>
      <c r="S692"/>
      <c r="T692"/>
      <c r="U692"/>
    </row>
    <row r="693" spans="10:21" x14ac:dyDescent="0.2">
      <c r="J693"/>
      <c r="K693"/>
      <c r="L693" s="22"/>
      <c r="M693"/>
      <c r="N693"/>
      <c r="O693"/>
      <c r="P693"/>
      <c r="Q693"/>
      <c r="R693"/>
      <c r="S693"/>
      <c r="T693"/>
      <c r="U693"/>
    </row>
    <row r="694" spans="10:21" x14ac:dyDescent="0.2">
      <c r="J694"/>
      <c r="K694"/>
      <c r="L694" s="22"/>
      <c r="M694"/>
      <c r="N694"/>
      <c r="O694"/>
      <c r="P694"/>
      <c r="Q694"/>
      <c r="R694"/>
      <c r="S694"/>
      <c r="T694"/>
      <c r="U694"/>
    </row>
    <row r="695" spans="10:21" x14ac:dyDescent="0.2">
      <c r="J695"/>
      <c r="K695"/>
      <c r="L695" s="22"/>
      <c r="M695"/>
      <c r="N695"/>
      <c r="O695"/>
      <c r="P695"/>
      <c r="Q695"/>
      <c r="R695"/>
      <c r="S695"/>
      <c r="T695"/>
      <c r="U695"/>
    </row>
    <row r="696" spans="10:21" x14ac:dyDescent="0.2">
      <c r="J696"/>
      <c r="K696"/>
      <c r="L696" s="22"/>
      <c r="M696"/>
      <c r="N696"/>
      <c r="O696"/>
      <c r="P696"/>
      <c r="Q696"/>
      <c r="R696"/>
      <c r="S696"/>
      <c r="T696"/>
      <c r="U696"/>
    </row>
    <row r="697" spans="10:21" x14ac:dyDescent="0.2">
      <c r="J697"/>
      <c r="K697"/>
      <c r="L697" s="22"/>
      <c r="M697"/>
      <c r="N697"/>
      <c r="O697"/>
      <c r="P697"/>
      <c r="Q697"/>
      <c r="R697"/>
      <c r="S697"/>
      <c r="T697"/>
      <c r="U697"/>
    </row>
    <row r="698" spans="10:21" x14ac:dyDescent="0.2">
      <c r="J698"/>
      <c r="K698"/>
      <c r="L698" s="22"/>
      <c r="M698"/>
      <c r="N698"/>
      <c r="O698"/>
      <c r="P698"/>
      <c r="Q698"/>
      <c r="R698"/>
      <c r="S698"/>
      <c r="T698"/>
      <c r="U698"/>
    </row>
    <row r="699" spans="10:21" x14ac:dyDescent="0.2">
      <c r="J699"/>
      <c r="K699"/>
      <c r="L699" s="22"/>
      <c r="M699"/>
      <c r="N699"/>
      <c r="O699"/>
      <c r="P699"/>
      <c r="Q699"/>
      <c r="R699"/>
      <c r="S699"/>
      <c r="T699"/>
      <c r="U699"/>
    </row>
    <row r="700" spans="10:21" x14ac:dyDescent="0.2">
      <c r="J700"/>
      <c r="K700"/>
      <c r="L700" s="22"/>
      <c r="M700"/>
      <c r="N700"/>
      <c r="O700"/>
      <c r="P700"/>
      <c r="Q700"/>
      <c r="R700"/>
      <c r="S700"/>
      <c r="T700"/>
      <c r="U700"/>
    </row>
    <row r="701" spans="10:21" x14ac:dyDescent="0.2">
      <c r="J701"/>
      <c r="K701"/>
      <c r="L701" s="22"/>
      <c r="M701"/>
      <c r="N701"/>
      <c r="O701"/>
      <c r="P701"/>
      <c r="Q701"/>
      <c r="R701"/>
      <c r="S701"/>
      <c r="T701"/>
      <c r="U701"/>
    </row>
    <row r="702" spans="10:21" x14ac:dyDescent="0.2">
      <c r="J702"/>
      <c r="K702"/>
      <c r="L702" s="22"/>
      <c r="M702"/>
      <c r="N702"/>
      <c r="O702"/>
      <c r="P702"/>
      <c r="Q702"/>
      <c r="R702"/>
      <c r="S702"/>
      <c r="T702"/>
      <c r="U702"/>
    </row>
    <row r="703" spans="10:21" x14ac:dyDescent="0.2">
      <c r="J703"/>
      <c r="K703"/>
      <c r="L703" s="22"/>
      <c r="M703"/>
      <c r="N703"/>
      <c r="O703"/>
      <c r="P703"/>
      <c r="Q703"/>
      <c r="R703"/>
      <c r="S703"/>
      <c r="T703"/>
      <c r="U703"/>
    </row>
    <row r="704" spans="10:21" x14ac:dyDescent="0.2">
      <c r="J704"/>
      <c r="K704"/>
      <c r="L704" s="22"/>
      <c r="M704"/>
      <c r="N704"/>
      <c r="O704"/>
      <c r="P704"/>
      <c r="Q704"/>
      <c r="R704"/>
      <c r="S704"/>
      <c r="T704"/>
      <c r="U704"/>
    </row>
    <row r="705" spans="10:21" x14ac:dyDescent="0.2">
      <c r="J705"/>
      <c r="K705"/>
      <c r="L705" s="22"/>
      <c r="M705"/>
      <c r="N705"/>
      <c r="O705"/>
      <c r="P705"/>
      <c r="Q705"/>
      <c r="R705"/>
      <c r="S705"/>
      <c r="T705"/>
      <c r="U705"/>
    </row>
    <row r="706" spans="10:21" x14ac:dyDescent="0.2">
      <c r="J706"/>
      <c r="K706"/>
      <c r="L706" s="22"/>
      <c r="M706"/>
      <c r="N706"/>
      <c r="O706"/>
      <c r="P706"/>
      <c r="Q706"/>
      <c r="R706"/>
      <c r="S706"/>
      <c r="T706"/>
      <c r="U706"/>
    </row>
    <row r="707" spans="10:21" x14ac:dyDescent="0.2">
      <c r="J707"/>
      <c r="K707"/>
      <c r="L707" s="22"/>
      <c r="M707"/>
      <c r="N707"/>
      <c r="O707"/>
      <c r="P707"/>
      <c r="Q707"/>
      <c r="R707"/>
      <c r="S707"/>
      <c r="T707"/>
      <c r="U707"/>
    </row>
    <row r="708" spans="10:21" x14ac:dyDescent="0.2">
      <c r="J708"/>
      <c r="K708"/>
      <c r="L708" s="22"/>
      <c r="M708"/>
      <c r="N708"/>
      <c r="O708"/>
      <c r="P708"/>
      <c r="Q708"/>
      <c r="R708"/>
      <c r="S708"/>
      <c r="T708"/>
      <c r="U708"/>
    </row>
    <row r="709" spans="10:21" x14ac:dyDescent="0.2">
      <c r="J709"/>
      <c r="K709"/>
      <c r="L709" s="22"/>
      <c r="M709"/>
      <c r="N709"/>
      <c r="O709"/>
      <c r="P709"/>
      <c r="Q709"/>
      <c r="R709"/>
      <c r="S709"/>
      <c r="T709"/>
      <c r="U709"/>
    </row>
    <row r="710" spans="10:21" x14ac:dyDescent="0.2">
      <c r="J710"/>
      <c r="K710"/>
      <c r="L710" s="22"/>
      <c r="M710"/>
      <c r="N710"/>
      <c r="O710"/>
      <c r="P710"/>
      <c r="Q710"/>
      <c r="R710"/>
      <c r="S710"/>
      <c r="T710"/>
      <c r="U710"/>
    </row>
    <row r="711" spans="10:21" x14ac:dyDescent="0.2">
      <c r="J711"/>
      <c r="K711"/>
      <c r="L711" s="22"/>
      <c r="M711"/>
      <c r="N711"/>
      <c r="O711"/>
      <c r="P711"/>
      <c r="Q711"/>
      <c r="R711"/>
      <c r="S711"/>
      <c r="T711"/>
      <c r="U711"/>
    </row>
    <row r="712" spans="10:21" x14ac:dyDescent="0.2">
      <c r="J712"/>
      <c r="K712"/>
      <c r="L712" s="22"/>
      <c r="M712"/>
      <c r="N712"/>
      <c r="O712"/>
      <c r="P712"/>
      <c r="Q712"/>
      <c r="R712"/>
      <c r="S712"/>
      <c r="T712"/>
      <c r="U712"/>
    </row>
    <row r="713" spans="10:21" x14ac:dyDescent="0.2">
      <c r="J713"/>
      <c r="K713"/>
      <c r="L713" s="22"/>
      <c r="M713"/>
      <c r="N713"/>
      <c r="O713"/>
      <c r="P713"/>
      <c r="Q713"/>
      <c r="R713"/>
      <c r="S713"/>
      <c r="T713"/>
      <c r="U713"/>
    </row>
    <row r="714" spans="10:21" x14ac:dyDescent="0.2">
      <c r="J714"/>
      <c r="K714"/>
      <c r="L714" s="22"/>
      <c r="M714"/>
      <c r="N714"/>
      <c r="O714"/>
      <c r="P714"/>
      <c r="Q714"/>
      <c r="R714"/>
      <c r="S714"/>
      <c r="T714"/>
      <c r="U714"/>
    </row>
    <row r="715" spans="10:21" x14ac:dyDescent="0.2">
      <c r="J715"/>
      <c r="K715"/>
      <c r="L715" s="22"/>
      <c r="M715"/>
      <c r="N715"/>
      <c r="O715"/>
      <c r="P715"/>
      <c r="Q715"/>
      <c r="R715"/>
      <c r="S715"/>
      <c r="T715"/>
      <c r="U715"/>
    </row>
    <row r="716" spans="10:21" x14ac:dyDescent="0.2">
      <c r="J716"/>
      <c r="K716"/>
      <c r="L716" s="22"/>
      <c r="M716"/>
      <c r="N716"/>
      <c r="O716"/>
      <c r="P716"/>
      <c r="Q716"/>
      <c r="R716"/>
      <c r="S716"/>
      <c r="T716"/>
      <c r="U716"/>
    </row>
    <row r="717" spans="10:21" x14ac:dyDescent="0.2">
      <c r="J717"/>
      <c r="K717"/>
      <c r="L717" s="22"/>
      <c r="M717"/>
      <c r="N717"/>
      <c r="O717"/>
      <c r="P717"/>
      <c r="Q717"/>
      <c r="R717"/>
      <c r="S717"/>
      <c r="T717"/>
      <c r="U717"/>
    </row>
    <row r="718" spans="10:21" x14ac:dyDescent="0.2">
      <c r="J718"/>
      <c r="K718"/>
      <c r="L718" s="22"/>
      <c r="M718"/>
      <c r="N718"/>
      <c r="O718"/>
      <c r="P718"/>
      <c r="Q718"/>
      <c r="R718"/>
      <c r="S718"/>
      <c r="T718"/>
      <c r="U718"/>
    </row>
    <row r="719" spans="10:21" x14ac:dyDescent="0.2">
      <c r="J719"/>
      <c r="K719"/>
      <c r="L719" s="22"/>
      <c r="M719"/>
      <c r="N719"/>
      <c r="O719"/>
      <c r="P719"/>
      <c r="Q719"/>
      <c r="R719"/>
      <c r="S719"/>
      <c r="T719"/>
      <c r="U719"/>
    </row>
    <row r="720" spans="10:21" x14ac:dyDescent="0.2">
      <c r="J720"/>
      <c r="K720"/>
      <c r="L720" s="22"/>
      <c r="M720"/>
      <c r="N720"/>
      <c r="O720"/>
      <c r="P720"/>
      <c r="Q720"/>
      <c r="R720"/>
      <c r="S720"/>
      <c r="T720"/>
      <c r="U720"/>
    </row>
    <row r="721" spans="10:21" x14ac:dyDescent="0.2">
      <c r="J721"/>
      <c r="K721"/>
      <c r="L721" s="22"/>
      <c r="M721"/>
      <c r="N721"/>
      <c r="O721"/>
      <c r="P721"/>
      <c r="Q721"/>
      <c r="R721"/>
      <c r="S721"/>
      <c r="T721"/>
      <c r="U721"/>
    </row>
    <row r="722" spans="10:21" x14ac:dyDescent="0.2">
      <c r="J722"/>
      <c r="K722"/>
      <c r="L722" s="22"/>
      <c r="M722"/>
      <c r="N722"/>
      <c r="O722"/>
      <c r="P722"/>
      <c r="Q722"/>
      <c r="R722"/>
      <c r="S722"/>
      <c r="T722"/>
      <c r="U722"/>
    </row>
    <row r="723" spans="10:21" x14ac:dyDescent="0.2">
      <c r="J723"/>
      <c r="K723"/>
      <c r="L723" s="22"/>
      <c r="M723"/>
      <c r="N723"/>
      <c r="O723"/>
      <c r="P723"/>
      <c r="Q723"/>
      <c r="R723"/>
      <c r="S723"/>
      <c r="T723"/>
      <c r="U723"/>
    </row>
    <row r="724" spans="10:21" x14ac:dyDescent="0.2">
      <c r="J724"/>
      <c r="K724"/>
      <c r="L724" s="22"/>
      <c r="M724"/>
      <c r="N724"/>
      <c r="O724"/>
      <c r="P724"/>
      <c r="Q724"/>
      <c r="R724"/>
      <c r="S724"/>
      <c r="T724"/>
      <c r="U724"/>
    </row>
    <row r="725" spans="10:21" x14ac:dyDescent="0.2">
      <c r="J725"/>
      <c r="K725"/>
      <c r="L725" s="22"/>
      <c r="M725"/>
      <c r="N725"/>
      <c r="O725"/>
      <c r="P725"/>
      <c r="Q725"/>
      <c r="R725"/>
      <c r="S725"/>
      <c r="T725"/>
      <c r="U725"/>
    </row>
    <row r="726" spans="10:21" x14ac:dyDescent="0.2">
      <c r="J726"/>
      <c r="K726"/>
      <c r="L726" s="22"/>
      <c r="M726"/>
      <c r="N726"/>
      <c r="O726"/>
      <c r="P726"/>
      <c r="Q726"/>
      <c r="R726"/>
      <c r="S726"/>
      <c r="T726"/>
      <c r="U726"/>
    </row>
    <row r="727" spans="10:21" x14ac:dyDescent="0.2">
      <c r="J727"/>
      <c r="K727"/>
      <c r="L727" s="22"/>
      <c r="M727"/>
      <c r="N727"/>
      <c r="O727"/>
      <c r="P727"/>
      <c r="Q727"/>
      <c r="R727"/>
      <c r="S727"/>
      <c r="T727"/>
      <c r="U727"/>
    </row>
    <row r="728" spans="10:21" x14ac:dyDescent="0.2">
      <c r="J728"/>
      <c r="K728"/>
      <c r="L728" s="22"/>
      <c r="M728"/>
      <c r="N728"/>
      <c r="O728"/>
      <c r="P728"/>
      <c r="Q728"/>
      <c r="R728"/>
      <c r="S728"/>
      <c r="T728"/>
      <c r="U728"/>
    </row>
    <row r="729" spans="10:21" x14ac:dyDescent="0.2">
      <c r="J729"/>
      <c r="K729"/>
      <c r="L729" s="22"/>
      <c r="M729"/>
      <c r="N729"/>
      <c r="O729"/>
      <c r="P729"/>
      <c r="Q729"/>
      <c r="R729"/>
      <c r="S729"/>
      <c r="T729"/>
      <c r="U729"/>
    </row>
    <row r="730" spans="10:21" x14ac:dyDescent="0.2">
      <c r="J730"/>
      <c r="K730"/>
      <c r="L730" s="22"/>
      <c r="M730"/>
      <c r="N730"/>
      <c r="O730"/>
      <c r="P730"/>
      <c r="Q730"/>
      <c r="R730"/>
      <c r="S730"/>
      <c r="T730"/>
      <c r="U730"/>
    </row>
    <row r="731" spans="10:21" x14ac:dyDescent="0.2">
      <c r="J731"/>
      <c r="K731"/>
      <c r="L731" s="22"/>
      <c r="M731"/>
      <c r="N731"/>
      <c r="O731"/>
      <c r="P731"/>
      <c r="Q731"/>
      <c r="R731"/>
      <c r="S731"/>
      <c r="T731"/>
      <c r="U731"/>
    </row>
    <row r="732" spans="10:21" x14ac:dyDescent="0.2">
      <c r="J732"/>
      <c r="K732"/>
      <c r="L732" s="22"/>
      <c r="M732"/>
      <c r="N732"/>
      <c r="O732"/>
      <c r="P732"/>
      <c r="Q732"/>
      <c r="R732"/>
      <c r="S732"/>
      <c r="T732"/>
      <c r="U732"/>
    </row>
    <row r="733" spans="10:21" x14ac:dyDescent="0.2">
      <c r="J733"/>
      <c r="K733"/>
      <c r="L733" s="22"/>
      <c r="M733"/>
      <c r="N733"/>
      <c r="O733"/>
      <c r="P733"/>
      <c r="Q733"/>
      <c r="R733"/>
      <c r="S733"/>
      <c r="T733"/>
      <c r="U733"/>
    </row>
    <row r="734" spans="10:21" x14ac:dyDescent="0.2">
      <c r="J734"/>
      <c r="K734"/>
      <c r="L734" s="22"/>
      <c r="M734"/>
      <c r="N734"/>
      <c r="O734"/>
      <c r="P734"/>
      <c r="Q734"/>
      <c r="R734"/>
      <c r="S734"/>
      <c r="T734"/>
      <c r="U734"/>
    </row>
    <row r="735" spans="10:21" x14ac:dyDescent="0.2">
      <c r="J735"/>
      <c r="K735"/>
      <c r="L735" s="22"/>
      <c r="M735"/>
      <c r="N735"/>
      <c r="O735"/>
      <c r="P735"/>
      <c r="Q735"/>
      <c r="R735"/>
      <c r="S735"/>
      <c r="T735"/>
      <c r="U735"/>
    </row>
    <row r="736" spans="10:21" x14ac:dyDescent="0.2">
      <c r="J736"/>
      <c r="K736"/>
      <c r="L736" s="22"/>
      <c r="M736"/>
      <c r="N736"/>
      <c r="O736"/>
      <c r="P736"/>
      <c r="Q736"/>
      <c r="R736"/>
      <c r="S736"/>
      <c r="T736"/>
      <c r="U736"/>
    </row>
    <row r="737" spans="10:21" x14ac:dyDescent="0.2">
      <c r="J737"/>
      <c r="K737"/>
      <c r="L737" s="22"/>
      <c r="M737"/>
      <c r="N737"/>
      <c r="O737"/>
      <c r="P737"/>
      <c r="Q737"/>
      <c r="R737"/>
      <c r="S737"/>
      <c r="T737"/>
      <c r="U737"/>
    </row>
    <row r="738" spans="10:21" x14ac:dyDescent="0.2">
      <c r="J738"/>
      <c r="K738"/>
      <c r="L738" s="22"/>
      <c r="M738"/>
      <c r="N738"/>
      <c r="O738"/>
      <c r="P738"/>
      <c r="Q738"/>
      <c r="R738"/>
      <c r="S738"/>
      <c r="T738"/>
      <c r="U738"/>
    </row>
    <row r="739" spans="10:21" x14ac:dyDescent="0.2">
      <c r="J739"/>
      <c r="K739"/>
      <c r="L739" s="22"/>
      <c r="M739"/>
      <c r="N739"/>
      <c r="O739"/>
      <c r="P739"/>
      <c r="Q739"/>
      <c r="R739"/>
      <c r="S739"/>
      <c r="T739"/>
      <c r="U739"/>
    </row>
    <row r="740" spans="10:21" x14ac:dyDescent="0.2">
      <c r="J740"/>
      <c r="K740"/>
      <c r="L740" s="22"/>
      <c r="M740"/>
      <c r="N740"/>
      <c r="O740"/>
      <c r="P740"/>
      <c r="Q740"/>
      <c r="R740"/>
      <c r="S740"/>
      <c r="T740"/>
      <c r="U740"/>
    </row>
    <row r="741" spans="10:21" x14ac:dyDescent="0.2">
      <c r="J741"/>
      <c r="K741"/>
      <c r="L741" s="22"/>
      <c r="M741"/>
      <c r="N741"/>
      <c r="O741"/>
      <c r="P741"/>
      <c r="Q741"/>
      <c r="R741"/>
      <c r="S741"/>
      <c r="T741"/>
      <c r="U741"/>
    </row>
    <row r="742" spans="10:21" x14ac:dyDescent="0.2">
      <c r="J742"/>
      <c r="K742"/>
      <c r="L742" s="22"/>
      <c r="M742"/>
      <c r="N742"/>
      <c r="O742"/>
      <c r="P742"/>
      <c r="Q742"/>
      <c r="R742"/>
      <c r="S742"/>
      <c r="T742"/>
      <c r="U742"/>
    </row>
    <row r="743" spans="10:21" x14ac:dyDescent="0.2">
      <c r="J743"/>
      <c r="K743"/>
      <c r="L743" s="22"/>
      <c r="M743"/>
      <c r="N743"/>
      <c r="O743"/>
      <c r="P743"/>
      <c r="Q743"/>
      <c r="R743"/>
      <c r="S743"/>
      <c r="T743"/>
      <c r="U743"/>
    </row>
    <row r="744" spans="10:21" x14ac:dyDescent="0.2">
      <c r="J744"/>
      <c r="K744"/>
      <c r="L744" s="22"/>
      <c r="M744"/>
      <c r="N744"/>
      <c r="O744"/>
      <c r="P744"/>
      <c r="Q744"/>
      <c r="R744"/>
      <c r="S744"/>
      <c r="T744"/>
      <c r="U744"/>
    </row>
    <row r="745" spans="10:21" x14ac:dyDescent="0.2">
      <c r="J745"/>
      <c r="K745"/>
      <c r="L745" s="22"/>
      <c r="M745"/>
      <c r="N745"/>
      <c r="O745"/>
      <c r="P745"/>
      <c r="Q745"/>
      <c r="R745"/>
      <c r="S745"/>
      <c r="T745"/>
      <c r="U745"/>
    </row>
    <row r="746" spans="10:21" x14ac:dyDescent="0.2">
      <c r="J746"/>
      <c r="K746"/>
      <c r="L746" s="22"/>
      <c r="M746"/>
      <c r="N746"/>
      <c r="O746"/>
      <c r="P746"/>
      <c r="Q746"/>
      <c r="R746"/>
      <c r="S746"/>
      <c r="T746"/>
      <c r="U746"/>
    </row>
    <row r="747" spans="10:21" x14ac:dyDescent="0.2">
      <c r="J747"/>
      <c r="K747"/>
      <c r="L747" s="22"/>
      <c r="M747"/>
      <c r="N747"/>
      <c r="O747"/>
      <c r="P747"/>
      <c r="Q747"/>
      <c r="R747"/>
      <c r="S747"/>
      <c r="T747"/>
      <c r="U747"/>
    </row>
    <row r="748" spans="10:21" x14ac:dyDescent="0.2">
      <c r="J748"/>
      <c r="K748"/>
      <c r="L748" s="22"/>
      <c r="M748"/>
      <c r="N748"/>
      <c r="O748"/>
      <c r="P748"/>
      <c r="Q748"/>
      <c r="R748"/>
      <c r="S748"/>
      <c r="T748"/>
      <c r="U748"/>
    </row>
    <row r="749" spans="10:21" x14ac:dyDescent="0.2">
      <c r="J749"/>
      <c r="K749"/>
      <c r="L749" s="22"/>
      <c r="M749"/>
      <c r="N749"/>
      <c r="O749"/>
      <c r="P749"/>
      <c r="Q749"/>
      <c r="R749"/>
      <c r="S749"/>
      <c r="T749"/>
      <c r="U749"/>
    </row>
    <row r="750" spans="10:21" x14ac:dyDescent="0.2">
      <c r="J750"/>
      <c r="K750"/>
      <c r="L750" s="22"/>
      <c r="M750"/>
      <c r="N750"/>
      <c r="O750"/>
      <c r="P750"/>
      <c r="Q750"/>
      <c r="R750"/>
      <c r="S750"/>
      <c r="T750"/>
      <c r="U750"/>
    </row>
    <row r="751" spans="10:21" x14ac:dyDescent="0.2">
      <c r="J751"/>
      <c r="K751"/>
      <c r="L751" s="22"/>
      <c r="M751"/>
      <c r="N751"/>
      <c r="O751"/>
      <c r="P751"/>
      <c r="Q751"/>
      <c r="R751"/>
      <c r="S751"/>
      <c r="T751"/>
      <c r="U751"/>
    </row>
    <row r="752" spans="10:21" x14ac:dyDescent="0.2">
      <c r="J752"/>
      <c r="K752"/>
      <c r="L752" s="22"/>
      <c r="M752"/>
      <c r="N752"/>
      <c r="O752"/>
      <c r="P752"/>
      <c r="Q752"/>
      <c r="R752"/>
      <c r="S752"/>
      <c r="T752"/>
      <c r="U752"/>
    </row>
    <row r="753" spans="10:21" x14ac:dyDescent="0.2">
      <c r="J753"/>
      <c r="K753"/>
      <c r="L753" s="22"/>
      <c r="M753"/>
      <c r="N753"/>
      <c r="O753"/>
      <c r="P753"/>
      <c r="Q753"/>
      <c r="R753"/>
      <c r="S753"/>
      <c r="T753"/>
      <c r="U753"/>
    </row>
    <row r="754" spans="10:21" x14ac:dyDescent="0.2">
      <c r="J754"/>
      <c r="K754"/>
      <c r="L754" s="22"/>
      <c r="M754"/>
      <c r="N754"/>
      <c r="O754"/>
      <c r="P754"/>
      <c r="Q754"/>
      <c r="R754"/>
      <c r="S754"/>
      <c r="T754"/>
      <c r="U754"/>
    </row>
    <row r="755" spans="10:21" x14ac:dyDescent="0.2">
      <c r="J755"/>
      <c r="K755"/>
      <c r="L755" s="22"/>
      <c r="M755"/>
      <c r="N755"/>
      <c r="O755"/>
      <c r="P755"/>
      <c r="Q755"/>
      <c r="R755"/>
      <c r="S755"/>
      <c r="T755"/>
      <c r="U755"/>
    </row>
    <row r="756" spans="10:21" x14ac:dyDescent="0.2">
      <c r="J756"/>
      <c r="K756"/>
      <c r="L756" s="22"/>
      <c r="M756"/>
      <c r="N756"/>
      <c r="O756"/>
      <c r="P756"/>
      <c r="Q756"/>
      <c r="R756"/>
      <c r="S756"/>
      <c r="T756"/>
      <c r="U756"/>
    </row>
    <row r="757" spans="10:21" x14ac:dyDescent="0.2">
      <c r="J757"/>
      <c r="K757"/>
      <c r="L757" s="22"/>
      <c r="M757"/>
      <c r="N757"/>
      <c r="O757"/>
      <c r="P757"/>
      <c r="Q757"/>
      <c r="R757"/>
      <c r="S757"/>
      <c r="T757"/>
      <c r="U757"/>
    </row>
    <row r="758" spans="10:21" x14ac:dyDescent="0.2">
      <c r="J758"/>
      <c r="K758"/>
      <c r="L758" s="22"/>
      <c r="M758"/>
      <c r="N758"/>
      <c r="O758"/>
      <c r="P758"/>
      <c r="Q758"/>
      <c r="R758"/>
      <c r="S758"/>
      <c r="T758"/>
      <c r="U758"/>
    </row>
    <row r="759" spans="10:21" x14ac:dyDescent="0.2">
      <c r="J759"/>
      <c r="K759"/>
      <c r="L759" s="22"/>
      <c r="M759"/>
      <c r="N759"/>
      <c r="O759"/>
      <c r="P759"/>
      <c r="Q759"/>
      <c r="R759"/>
      <c r="S759"/>
      <c r="T759"/>
      <c r="U759"/>
    </row>
    <row r="760" spans="10:21" x14ac:dyDescent="0.2">
      <c r="J760"/>
      <c r="K760"/>
      <c r="L760" s="22"/>
      <c r="M760"/>
      <c r="N760"/>
      <c r="O760"/>
      <c r="P760"/>
      <c r="Q760"/>
      <c r="R760"/>
      <c r="S760"/>
      <c r="T760"/>
      <c r="U760"/>
    </row>
    <row r="761" spans="10:21" x14ac:dyDescent="0.2">
      <c r="J761"/>
      <c r="K761"/>
      <c r="L761" s="22"/>
      <c r="M761"/>
      <c r="N761"/>
      <c r="O761"/>
      <c r="P761"/>
      <c r="Q761"/>
      <c r="R761"/>
      <c r="S761"/>
      <c r="T761"/>
      <c r="U761"/>
    </row>
    <row r="762" spans="10:21" x14ac:dyDescent="0.2">
      <c r="J762"/>
      <c r="K762"/>
      <c r="L762" s="22"/>
      <c r="M762"/>
      <c r="N762"/>
      <c r="O762"/>
      <c r="P762"/>
      <c r="Q762"/>
      <c r="R762"/>
      <c r="S762"/>
      <c r="T762"/>
      <c r="U762"/>
    </row>
    <row r="763" spans="10:21" x14ac:dyDescent="0.2">
      <c r="J763"/>
      <c r="K763"/>
      <c r="L763" s="22"/>
      <c r="M763"/>
      <c r="N763"/>
      <c r="O763"/>
      <c r="P763"/>
      <c r="Q763"/>
      <c r="R763"/>
      <c r="S763"/>
      <c r="T763"/>
      <c r="U763"/>
    </row>
    <row r="764" spans="10:21" x14ac:dyDescent="0.2">
      <c r="J764"/>
      <c r="K764"/>
      <c r="L764" s="22"/>
      <c r="M764"/>
      <c r="N764"/>
      <c r="O764"/>
      <c r="P764"/>
      <c r="Q764"/>
      <c r="R764"/>
      <c r="S764"/>
      <c r="T764"/>
      <c r="U764"/>
    </row>
    <row r="765" spans="10:21" x14ac:dyDescent="0.2">
      <c r="J765"/>
      <c r="K765"/>
      <c r="L765" s="22"/>
      <c r="M765"/>
      <c r="N765"/>
      <c r="O765"/>
      <c r="P765"/>
      <c r="Q765"/>
      <c r="R765"/>
      <c r="S765"/>
      <c r="T765"/>
      <c r="U765"/>
    </row>
    <row r="766" spans="10:21" x14ac:dyDescent="0.2">
      <c r="J766"/>
      <c r="K766"/>
      <c r="L766" s="22"/>
      <c r="M766"/>
      <c r="N766"/>
      <c r="O766"/>
      <c r="P766"/>
      <c r="Q766"/>
      <c r="R766"/>
      <c r="S766"/>
      <c r="T766"/>
      <c r="U766"/>
    </row>
    <row r="767" spans="10:21" x14ac:dyDescent="0.2">
      <c r="J767"/>
      <c r="K767"/>
      <c r="L767" s="22"/>
      <c r="M767"/>
      <c r="N767"/>
      <c r="O767"/>
      <c r="P767"/>
      <c r="Q767"/>
      <c r="R767"/>
      <c r="S767"/>
      <c r="T767"/>
      <c r="U767"/>
    </row>
    <row r="768" spans="10:21" x14ac:dyDescent="0.2">
      <c r="J768"/>
      <c r="K768"/>
      <c r="L768" s="22"/>
      <c r="M768"/>
      <c r="N768"/>
      <c r="O768"/>
      <c r="P768"/>
      <c r="Q768"/>
      <c r="R768"/>
      <c r="S768"/>
      <c r="T768"/>
      <c r="U768"/>
    </row>
    <row r="769" spans="10:21" x14ac:dyDescent="0.2">
      <c r="J769"/>
      <c r="K769"/>
      <c r="L769" s="22"/>
      <c r="M769"/>
      <c r="N769"/>
      <c r="O769"/>
      <c r="P769"/>
      <c r="Q769"/>
      <c r="R769"/>
      <c r="S769"/>
      <c r="T769"/>
      <c r="U769"/>
    </row>
    <row r="770" spans="10:21" x14ac:dyDescent="0.2">
      <c r="J770"/>
      <c r="K770"/>
      <c r="L770" s="22"/>
      <c r="M770"/>
      <c r="N770"/>
      <c r="O770"/>
      <c r="P770"/>
      <c r="Q770"/>
      <c r="R770"/>
      <c r="S770"/>
      <c r="T770"/>
      <c r="U770"/>
    </row>
    <row r="771" spans="10:21" x14ac:dyDescent="0.2">
      <c r="J771"/>
      <c r="K771"/>
      <c r="L771" s="22"/>
      <c r="M771"/>
      <c r="N771"/>
      <c r="O771"/>
      <c r="P771"/>
      <c r="Q771"/>
      <c r="R771"/>
      <c r="S771"/>
      <c r="T771"/>
      <c r="U771"/>
    </row>
    <row r="772" spans="10:21" x14ac:dyDescent="0.2">
      <c r="J772"/>
      <c r="K772"/>
      <c r="L772" s="22"/>
      <c r="M772"/>
      <c r="N772"/>
      <c r="O772"/>
      <c r="P772"/>
      <c r="Q772"/>
      <c r="R772"/>
      <c r="S772"/>
      <c r="T772"/>
      <c r="U772"/>
    </row>
    <row r="773" spans="10:21" x14ac:dyDescent="0.2">
      <c r="J773"/>
      <c r="K773"/>
      <c r="L773" s="22"/>
      <c r="M773"/>
      <c r="N773"/>
      <c r="O773"/>
      <c r="P773"/>
      <c r="Q773"/>
      <c r="R773"/>
      <c r="S773"/>
      <c r="T773"/>
      <c r="U773"/>
    </row>
    <row r="774" spans="10:21" x14ac:dyDescent="0.2">
      <c r="J774"/>
      <c r="K774"/>
      <c r="L774" s="22"/>
      <c r="M774"/>
      <c r="N774"/>
      <c r="O774"/>
      <c r="P774"/>
      <c r="Q774"/>
      <c r="R774"/>
      <c r="S774"/>
      <c r="T774"/>
      <c r="U774"/>
    </row>
    <row r="775" spans="10:21" x14ac:dyDescent="0.2">
      <c r="J775"/>
      <c r="K775"/>
      <c r="L775" s="22"/>
      <c r="M775"/>
      <c r="N775"/>
      <c r="O775"/>
      <c r="P775"/>
      <c r="Q775"/>
      <c r="R775"/>
      <c r="S775"/>
      <c r="T775"/>
      <c r="U775"/>
    </row>
    <row r="776" spans="10:21" x14ac:dyDescent="0.2">
      <c r="J776"/>
      <c r="K776"/>
      <c r="L776" s="22"/>
      <c r="M776"/>
      <c r="N776"/>
      <c r="O776"/>
      <c r="P776"/>
      <c r="Q776"/>
      <c r="R776"/>
      <c r="S776"/>
      <c r="T776"/>
      <c r="U776"/>
    </row>
    <row r="777" spans="10:21" x14ac:dyDescent="0.2">
      <c r="J777"/>
      <c r="K777"/>
      <c r="L777" s="22"/>
      <c r="M777"/>
      <c r="N777"/>
      <c r="O777"/>
      <c r="P777"/>
      <c r="Q777"/>
      <c r="R777"/>
      <c r="S777"/>
      <c r="T777"/>
      <c r="U777"/>
    </row>
    <row r="778" spans="10:21" x14ac:dyDescent="0.2">
      <c r="J778"/>
      <c r="K778"/>
      <c r="L778" s="22"/>
      <c r="M778"/>
      <c r="N778"/>
      <c r="O778"/>
      <c r="P778"/>
      <c r="Q778"/>
      <c r="R778"/>
      <c r="S778"/>
      <c r="T778"/>
      <c r="U778"/>
    </row>
    <row r="779" spans="10:21" x14ac:dyDescent="0.2">
      <c r="J779"/>
      <c r="K779"/>
      <c r="L779" s="22"/>
      <c r="M779"/>
      <c r="N779"/>
      <c r="O779"/>
      <c r="P779"/>
      <c r="Q779"/>
      <c r="R779"/>
      <c r="S779"/>
      <c r="T779"/>
      <c r="U779"/>
    </row>
    <row r="780" spans="10:21" x14ac:dyDescent="0.2">
      <c r="J780"/>
      <c r="K780"/>
      <c r="L780" s="22"/>
      <c r="M780"/>
      <c r="N780"/>
      <c r="O780"/>
      <c r="P780"/>
      <c r="Q780"/>
      <c r="R780"/>
      <c r="S780"/>
      <c r="T780"/>
      <c r="U780"/>
    </row>
    <row r="781" spans="10:21" x14ac:dyDescent="0.2">
      <c r="J781"/>
      <c r="K781"/>
      <c r="L781" s="22"/>
      <c r="M781"/>
      <c r="N781"/>
      <c r="O781"/>
      <c r="P781"/>
      <c r="Q781"/>
      <c r="R781"/>
      <c r="S781"/>
      <c r="T781"/>
      <c r="U781"/>
    </row>
    <row r="782" spans="10:21" x14ac:dyDescent="0.2">
      <c r="J782"/>
      <c r="K782"/>
      <c r="L782" s="22"/>
      <c r="M782"/>
      <c r="N782"/>
      <c r="O782"/>
      <c r="P782"/>
      <c r="Q782"/>
      <c r="R782"/>
      <c r="S782"/>
      <c r="T782"/>
      <c r="U782"/>
    </row>
    <row r="783" spans="10:21" x14ac:dyDescent="0.2">
      <c r="J783"/>
      <c r="K783"/>
      <c r="L783" s="22"/>
      <c r="M783"/>
      <c r="N783"/>
      <c r="O783"/>
      <c r="P783"/>
      <c r="Q783"/>
      <c r="R783"/>
      <c r="S783"/>
      <c r="T783"/>
      <c r="U783"/>
    </row>
  </sheetData>
  <mergeCells count="67">
    <mergeCell ref="T5:T6"/>
    <mergeCell ref="U5:U6"/>
    <mergeCell ref="T7:T8"/>
    <mergeCell ref="U7:U8"/>
    <mergeCell ref="R5:R6"/>
    <mergeCell ref="R7:R8"/>
    <mergeCell ref="S5:S6"/>
    <mergeCell ref="S7:S8"/>
    <mergeCell ref="O5:O6"/>
    <mergeCell ref="O7:O8"/>
    <mergeCell ref="P5:P6"/>
    <mergeCell ref="P7:P8"/>
    <mergeCell ref="Q5:Q6"/>
    <mergeCell ref="Q7:Q8"/>
    <mergeCell ref="A2:H2"/>
    <mergeCell ref="I2:M2"/>
    <mergeCell ref="N2:U2"/>
    <mergeCell ref="A3:A4"/>
    <mergeCell ref="B3:B4"/>
    <mergeCell ref="C3:C4"/>
    <mergeCell ref="D3:D4"/>
    <mergeCell ref="E3:E4"/>
    <mergeCell ref="N3:N4"/>
    <mergeCell ref="O3:O4"/>
    <mergeCell ref="P3:P4"/>
    <mergeCell ref="Q3:U3"/>
    <mergeCell ref="K3:M3"/>
    <mergeCell ref="F3:F4"/>
    <mergeCell ref="G3:G4"/>
    <mergeCell ref="H3:H4"/>
    <mergeCell ref="C14:C16"/>
    <mergeCell ref="D5:D6"/>
    <mergeCell ref="E5:E6"/>
    <mergeCell ref="D7:D8"/>
    <mergeCell ref="E7:E8"/>
    <mergeCell ref="B38:C38"/>
    <mergeCell ref="K5:K6"/>
    <mergeCell ref="L5:L6"/>
    <mergeCell ref="M5:M6"/>
    <mergeCell ref="K7:K8"/>
    <mergeCell ref="L7:L8"/>
    <mergeCell ref="M7:M8"/>
    <mergeCell ref="G5:G6"/>
    <mergeCell ref="H5:H6"/>
    <mergeCell ref="G7:G8"/>
    <mergeCell ref="H7:H8"/>
    <mergeCell ref="I7:I8"/>
    <mergeCell ref="J5:J6"/>
    <mergeCell ref="J7:J8"/>
    <mergeCell ref="I5:I6"/>
    <mergeCell ref="B5:B9"/>
    <mergeCell ref="A1:E1"/>
    <mergeCell ref="N5:N6"/>
    <mergeCell ref="N7:N8"/>
    <mergeCell ref="B36:C36"/>
    <mergeCell ref="B37:C37"/>
    <mergeCell ref="I3:I4"/>
    <mergeCell ref="J3:J4"/>
    <mergeCell ref="A5:A16"/>
    <mergeCell ref="C5:C9"/>
    <mergeCell ref="B14:B16"/>
    <mergeCell ref="F5:F6"/>
    <mergeCell ref="F7:F8"/>
    <mergeCell ref="B10:B11"/>
    <mergeCell ref="C10:C11"/>
    <mergeCell ref="B12:B13"/>
    <mergeCell ref="C12:C13"/>
  </mergeCells>
  <dataValidations count="2">
    <dataValidation type="list" allowBlank="1" showInputMessage="1" showErrorMessage="1" sqref="F9:F16 F7 F5" xr:uid="{00000000-0002-0000-0200-000000000000}">
      <formula1>soggetti</formula1>
    </dataValidation>
    <dataValidation type="list" allowBlank="1" showInputMessage="1" showErrorMessage="1" sqref="H5 H7 H9:H16" xr:uid="{00000000-0002-0000-0200-000001000000}">
      <formula1>tipologiaattivita</formula1>
    </dataValidation>
  </dataValidations>
  <printOptions horizontalCentered="1"/>
  <pageMargins left="0.23622047244094491" right="0.23622047244094491" top="0.74803149606299213" bottom="0.74803149606299213" header="0.31496062992125984" footer="0.31496062992125984"/>
  <pageSetup paperSize="9" scale="40" fitToHeight="0"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4000000}">
          <x14:formula1>
            <xm:f>Parametri!$B$14:$B$15</xm:f>
          </x14:formula1>
          <xm:sqref>G7 G9 G11:G34 G5</xm:sqref>
        </x14:dataValidation>
        <x14:dataValidation type="list" allowBlank="1" showInputMessage="1" showErrorMessage="1" xr:uid="{00000000-0002-0000-0200-000005000000}">
          <x14:formula1>
            <xm:f>Parametri!$B$20:$B$24</xm:f>
          </x14:formula1>
          <xm:sqref>L5 L7 L9 L11:L34</xm:sqref>
        </x14:dataValidation>
        <x14:dataValidation type="list" allowBlank="1" showInputMessage="1" showErrorMessage="1" xr:uid="{00000000-0002-0000-0200-000006000000}">
          <x14:formula1>
            <xm:f>Parametri!$D$20:$D$21</xm:f>
          </x14:formula1>
          <xm:sqref>K5 K7 K9:K34</xm:sqref>
        </x14:dataValidation>
        <x14:dataValidation type="list" allowBlank="1" showInputMessage="1" showErrorMessage="1" xr:uid="{00000000-0002-0000-0200-000007000000}">
          <x14:formula1>
            <xm:f>Parametri!$B$27:$B$29</xm:f>
          </x14:formula1>
          <xm:sqref>M5 M7 M9 M11:M34</xm:sqref>
        </x14:dataValidation>
        <x14:dataValidation type="list" allowBlank="1" showInputMessage="1" showErrorMessage="1" xr:uid="{00000000-0002-0000-0200-000002000000}">
          <x14:formula1>
            <xm:f>Parametri!$B$3:$B$7</xm:f>
          </x14:formula1>
          <xm:sqref>F17:F34</xm:sqref>
        </x14:dataValidation>
        <x14:dataValidation type="list" allowBlank="1" showInputMessage="1" showErrorMessage="1" xr:uid="{00000000-0002-0000-0200-000003000000}">
          <x14:formula1>
            <xm:f>Parametri!$D$14:$D$16</xm:f>
          </x14:formula1>
          <xm:sqref>H17:H34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14"/>
  <sheetViews>
    <sheetView topLeftCell="N1" zoomScale="83" zoomScaleNormal="55" workbookViewId="0">
      <selection activeCell="J22" sqref="J22"/>
    </sheetView>
  </sheetViews>
  <sheetFormatPr baseColWidth="10" defaultColWidth="8.83203125" defaultRowHeight="15" x14ac:dyDescent="0.2"/>
  <cols>
    <col min="1" max="1" width="18.33203125" customWidth="1"/>
    <col min="2" max="2" width="7.1640625" customWidth="1"/>
    <col min="3" max="3" width="40.5" customWidth="1"/>
    <col min="4" max="4" width="7.1640625" customWidth="1"/>
    <col min="5" max="5" width="30.5" customWidth="1"/>
    <col min="6" max="6" width="26.33203125" customWidth="1"/>
    <col min="7" max="7" width="19.33203125" customWidth="1"/>
    <col min="8" max="8" width="16.83203125" customWidth="1"/>
    <col min="9" max="9" width="29.6640625" customWidth="1"/>
    <col min="10" max="10" width="27.5" customWidth="1"/>
    <col min="11" max="11" width="12.5" customWidth="1"/>
    <col min="12" max="12" width="16.83203125" customWidth="1"/>
    <col min="13" max="13" width="20.33203125" customWidth="1"/>
    <col min="14" max="14" width="24.5" customWidth="1"/>
    <col min="15" max="15" width="50.5" customWidth="1"/>
    <col min="16" max="16" width="34.5" customWidth="1"/>
    <col min="17" max="17" width="27" customWidth="1"/>
    <col min="18" max="18" width="18.1640625" customWidth="1"/>
    <col min="19" max="19" width="23.83203125" customWidth="1"/>
    <col min="20" max="20" width="20.83203125" customWidth="1"/>
    <col min="21" max="21" width="24.83203125" customWidth="1"/>
  </cols>
  <sheetData>
    <row r="1" spans="1:21" ht="55.5" customHeight="1" thickBot="1" x14ac:dyDescent="0.25">
      <c r="A1" s="362" t="s">
        <v>201</v>
      </c>
      <c r="B1" s="363"/>
      <c r="C1" s="363"/>
      <c r="D1" s="363"/>
      <c r="E1" s="363"/>
      <c r="F1" s="363"/>
      <c r="G1" s="363"/>
      <c r="H1" s="363"/>
      <c r="I1" s="342" t="s">
        <v>8</v>
      </c>
      <c r="J1" s="342"/>
      <c r="K1" s="342"/>
      <c r="L1" s="342"/>
      <c r="M1" s="342"/>
      <c r="N1" s="343" t="s">
        <v>9</v>
      </c>
      <c r="O1" s="343"/>
      <c r="P1" s="343"/>
      <c r="Q1" s="343"/>
      <c r="R1" s="343"/>
      <c r="S1" s="343"/>
      <c r="T1" s="343"/>
      <c r="U1" s="343"/>
    </row>
    <row r="2" spans="1:21" ht="54.75" customHeight="1" thickBot="1" x14ac:dyDescent="0.25">
      <c r="A2" s="358" t="s">
        <v>197</v>
      </c>
      <c r="B2" s="364" t="s">
        <v>208</v>
      </c>
      <c r="C2" s="366" t="s">
        <v>196</v>
      </c>
      <c r="D2" s="364" t="s">
        <v>198</v>
      </c>
      <c r="E2" s="358" t="s">
        <v>369</v>
      </c>
      <c r="F2" s="358" t="s">
        <v>10</v>
      </c>
      <c r="G2" s="358" t="s">
        <v>11</v>
      </c>
      <c r="H2" s="358" t="s">
        <v>12</v>
      </c>
      <c r="I2" s="358" t="s">
        <v>13</v>
      </c>
      <c r="J2" s="358" t="s">
        <v>199</v>
      </c>
      <c r="K2" s="358" t="s">
        <v>14</v>
      </c>
      <c r="L2" s="358"/>
      <c r="M2" s="358"/>
      <c r="N2" s="361" t="s">
        <v>200</v>
      </c>
      <c r="O2" s="361" t="s">
        <v>15</v>
      </c>
      <c r="P2" s="361" t="s">
        <v>16</v>
      </c>
      <c r="Q2" s="360" t="s">
        <v>17</v>
      </c>
      <c r="R2" s="360"/>
      <c r="S2" s="360"/>
      <c r="T2" s="360"/>
      <c r="U2" s="360"/>
    </row>
    <row r="3" spans="1:21" ht="177.75" customHeight="1" thickBot="1" x14ac:dyDescent="0.25">
      <c r="A3" s="358"/>
      <c r="B3" s="365"/>
      <c r="C3" s="367"/>
      <c r="D3" s="365"/>
      <c r="E3" s="358"/>
      <c r="F3" s="358"/>
      <c r="G3" s="358"/>
      <c r="H3" s="358"/>
      <c r="I3" s="358"/>
      <c r="J3" s="358"/>
      <c r="K3" s="103" t="s">
        <v>18</v>
      </c>
      <c r="L3" s="103" t="s">
        <v>19</v>
      </c>
      <c r="M3" s="103" t="s">
        <v>20</v>
      </c>
      <c r="N3" s="361"/>
      <c r="O3" s="361"/>
      <c r="P3" s="361"/>
      <c r="Q3" s="32" t="s">
        <v>370</v>
      </c>
      <c r="R3" s="32" t="s">
        <v>21</v>
      </c>
      <c r="S3" s="32" t="s">
        <v>22</v>
      </c>
      <c r="T3" s="32" t="s">
        <v>23</v>
      </c>
      <c r="U3" s="32" t="s">
        <v>24</v>
      </c>
    </row>
    <row r="4" spans="1:21" ht="104" customHeight="1" thickBot="1" x14ac:dyDescent="0.25">
      <c r="A4" s="368" t="s">
        <v>281</v>
      </c>
      <c r="B4" s="370">
        <v>1</v>
      </c>
      <c r="C4" s="372" t="s">
        <v>463</v>
      </c>
      <c r="D4" s="157" t="s">
        <v>209</v>
      </c>
      <c r="E4" s="158" t="s">
        <v>501</v>
      </c>
      <c r="F4" s="159" t="s">
        <v>179</v>
      </c>
      <c r="G4" s="159" t="s">
        <v>35</v>
      </c>
      <c r="H4" s="159" t="s">
        <v>28</v>
      </c>
      <c r="I4" s="160" t="s">
        <v>212</v>
      </c>
      <c r="J4" s="157" t="s">
        <v>310</v>
      </c>
      <c r="K4" s="161" t="s">
        <v>188</v>
      </c>
      <c r="L4" s="162" t="s">
        <v>30</v>
      </c>
      <c r="M4" s="163" t="s">
        <v>31</v>
      </c>
      <c r="N4" s="157" t="s">
        <v>558</v>
      </c>
      <c r="O4" s="157" t="s">
        <v>502</v>
      </c>
      <c r="P4" s="164" t="s">
        <v>503</v>
      </c>
      <c r="Q4" s="165" t="s">
        <v>50</v>
      </c>
      <c r="R4" s="164">
        <v>2022</v>
      </c>
      <c r="S4" s="166" t="s">
        <v>262</v>
      </c>
      <c r="T4" s="167"/>
      <c r="U4" s="164" t="s">
        <v>172</v>
      </c>
    </row>
    <row r="5" spans="1:21" ht="48.5" customHeight="1" thickBot="1" x14ac:dyDescent="0.25">
      <c r="A5" s="369"/>
      <c r="B5" s="371"/>
      <c r="C5" s="372"/>
      <c r="D5" s="168" t="s">
        <v>211</v>
      </c>
      <c r="E5" s="169" t="s">
        <v>504</v>
      </c>
      <c r="F5" s="159"/>
      <c r="G5" s="170"/>
      <c r="H5" s="159"/>
      <c r="I5" s="168"/>
      <c r="J5" s="157"/>
      <c r="K5" s="161"/>
      <c r="L5" s="162"/>
      <c r="M5" s="163"/>
      <c r="N5" s="157"/>
      <c r="O5" s="157"/>
      <c r="P5" s="171"/>
      <c r="Q5" s="172"/>
      <c r="R5" s="164"/>
      <c r="S5" s="173"/>
      <c r="T5" s="167"/>
      <c r="U5" s="164"/>
    </row>
    <row r="6" spans="1:21" ht="87.5" customHeight="1" thickBot="1" x14ac:dyDescent="0.25">
      <c r="A6" s="369"/>
      <c r="B6" s="371"/>
      <c r="C6" s="372"/>
      <c r="D6" s="168" t="s">
        <v>214</v>
      </c>
      <c r="E6" s="169" t="s">
        <v>434</v>
      </c>
      <c r="F6" s="159" t="s">
        <v>179</v>
      </c>
      <c r="G6" s="170" t="s">
        <v>35</v>
      </c>
      <c r="H6" s="159" t="s">
        <v>28</v>
      </c>
      <c r="I6" s="168" t="s">
        <v>436</v>
      </c>
      <c r="J6" s="168" t="s">
        <v>435</v>
      </c>
      <c r="K6" s="161" t="s">
        <v>188</v>
      </c>
      <c r="L6" s="162" t="s">
        <v>30</v>
      </c>
      <c r="M6" s="163" t="s">
        <v>31</v>
      </c>
      <c r="N6" s="157" t="s">
        <v>558</v>
      </c>
      <c r="O6" s="174" t="s">
        <v>465</v>
      </c>
      <c r="P6" s="163" t="s">
        <v>464</v>
      </c>
      <c r="Q6" s="175" t="s">
        <v>50</v>
      </c>
      <c r="R6" s="164">
        <v>2022</v>
      </c>
      <c r="S6" s="173" t="s">
        <v>263</v>
      </c>
      <c r="T6" s="167"/>
      <c r="U6" s="164" t="s">
        <v>37</v>
      </c>
    </row>
    <row r="7" spans="1:21" ht="210.75" hidden="1" customHeight="1" thickBot="1" x14ac:dyDescent="0.25">
      <c r="H7" s="77"/>
      <c r="N7" s="33" t="s">
        <v>210</v>
      </c>
      <c r="O7" s="98"/>
      <c r="P7" s="100" t="s">
        <v>32</v>
      </c>
      <c r="Q7" s="10" t="s">
        <v>33</v>
      </c>
      <c r="R7" s="99"/>
      <c r="S7" s="98"/>
      <c r="T7" s="98"/>
      <c r="U7" s="99"/>
    </row>
    <row r="8" spans="1:21" ht="2.25" customHeight="1" thickBot="1" x14ac:dyDescent="0.35">
      <c r="N8" s="30" t="s">
        <v>213</v>
      </c>
      <c r="O8" s="98"/>
      <c r="P8" s="31"/>
      <c r="Q8" s="11"/>
      <c r="R8" s="99"/>
      <c r="S8" s="98"/>
      <c r="T8" s="98"/>
      <c r="U8" s="99"/>
    </row>
    <row r="10" spans="1:21" ht="41.5" customHeight="1" x14ac:dyDescent="0.2">
      <c r="E10" s="176" t="s">
        <v>560</v>
      </c>
      <c r="F10" s="374" t="s">
        <v>298</v>
      </c>
      <c r="G10" s="374"/>
      <c r="H10" s="14"/>
      <c r="I10" s="14"/>
      <c r="J10" s="149"/>
      <c r="K10" s="312"/>
      <c r="L10" s="312"/>
      <c r="M10" s="148"/>
    </row>
    <row r="11" spans="1:21" ht="26.25" customHeight="1" x14ac:dyDescent="0.2">
      <c r="E11" s="20" t="s">
        <v>48</v>
      </c>
      <c r="F11" s="373" t="s">
        <v>49</v>
      </c>
      <c r="G11" s="373"/>
      <c r="H11" s="14"/>
      <c r="I11" s="14"/>
      <c r="J11" s="150"/>
      <c r="K11" s="284"/>
      <c r="L11" s="284"/>
      <c r="M11" s="148"/>
    </row>
    <row r="12" spans="1:21" ht="16" x14ac:dyDescent="0.2">
      <c r="E12" s="20" t="s">
        <v>50</v>
      </c>
      <c r="F12" s="359" t="s">
        <v>51</v>
      </c>
      <c r="G12" s="359"/>
      <c r="H12" s="14"/>
      <c r="I12" s="14"/>
      <c r="J12" s="150"/>
      <c r="K12" s="326"/>
      <c r="L12" s="326"/>
      <c r="M12" s="148"/>
    </row>
    <row r="13" spans="1:21" x14ac:dyDescent="0.2">
      <c r="J13" s="148"/>
      <c r="K13" s="148"/>
      <c r="L13" s="148"/>
      <c r="M13" s="148"/>
    </row>
    <row r="14" spans="1:21" x14ac:dyDescent="0.2">
      <c r="J14" s="148"/>
      <c r="K14" s="148"/>
      <c r="L14" s="148"/>
      <c r="M14" s="148"/>
    </row>
  </sheetData>
  <mergeCells count="27">
    <mergeCell ref="A4:A6"/>
    <mergeCell ref="B4:B6"/>
    <mergeCell ref="C4:C6"/>
    <mergeCell ref="K10:L10"/>
    <mergeCell ref="F11:G11"/>
    <mergeCell ref="K11:L11"/>
    <mergeCell ref="F10:G10"/>
    <mergeCell ref="A1:H1"/>
    <mergeCell ref="I1:M1"/>
    <mergeCell ref="A2:A3"/>
    <mergeCell ref="B2:B3"/>
    <mergeCell ref="C2:C3"/>
    <mergeCell ref="D2:D3"/>
    <mergeCell ref="E2:E3"/>
    <mergeCell ref="F2:F3"/>
    <mergeCell ref="G2:G3"/>
    <mergeCell ref="N1:U1"/>
    <mergeCell ref="Q2:U2"/>
    <mergeCell ref="N2:N3"/>
    <mergeCell ref="O2:O3"/>
    <mergeCell ref="P2:P3"/>
    <mergeCell ref="I2:I3"/>
    <mergeCell ref="J2:J3"/>
    <mergeCell ref="K2:M2"/>
    <mergeCell ref="H2:H3"/>
    <mergeCell ref="F12:G12"/>
    <mergeCell ref="K12:L12"/>
  </mergeCells>
  <dataValidations count="4">
    <dataValidation type="list" allowBlank="1" showInputMessage="1" showErrorMessage="1" sqref="J4:J6" xr:uid="{00000000-0002-0000-0300-000000000000}">
      <formula1>impatto</formula1>
    </dataValidation>
    <dataValidation type="list" allowBlank="1" showInputMessage="1" showErrorMessage="1" sqref="G4:G6" xr:uid="{00000000-0002-0000-0300-000002000000}">
      <formula1>attività</formula1>
    </dataValidation>
    <dataValidation type="list" allowBlank="1" showInputMessage="1" showErrorMessage="1" sqref="H4:H6" xr:uid="{00000000-0002-0000-0300-000004000000}">
      <formula1>tipologiaattivita</formula1>
    </dataValidation>
    <dataValidation type="list" allowBlank="1" showInputMessage="1" showErrorMessage="1" sqref="F4:F6" xr:uid="{5C01E018-CF6D-40B8-9D75-CCD98F6C6316}">
      <formula1>soggetti</formula1>
    </dataValidation>
  </dataValidations>
  <pageMargins left="0.70866141732283472" right="0.70866141732283472" top="0.74803149606299213" bottom="0.74803149606299213" header="0.31496062992125984" footer="0.31496062992125984"/>
  <pageSetup paperSize="9" scale="24"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5A660A5D-FF50-41A2-A152-563A93F8CADA}">
          <x14:formula1>
            <xm:f>Parametri!$B$27:$B$29</xm:f>
          </x14:formula1>
          <xm:sqref>M4:M6</xm:sqref>
        </x14:dataValidation>
        <x14:dataValidation type="list" allowBlank="1" showInputMessage="1" showErrorMessage="1" xr:uid="{8750617A-B0C9-44A3-9A75-8DDCBDB29C3E}">
          <x14:formula1>
            <xm:f>Parametri!$D$20:$D$21</xm:f>
          </x14:formula1>
          <xm:sqref>K4:K6</xm:sqref>
        </x14:dataValidation>
        <x14:dataValidation type="list" allowBlank="1" showInputMessage="1" showErrorMessage="1" xr:uid="{713264D4-F193-4E7C-B0A4-B00E8B31DF84}">
          <x14:formula1>
            <xm:f>Parametri!$B$20:$B$24</xm:f>
          </x14:formula1>
          <xm:sqref>L4:L6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31"/>
  <sheetViews>
    <sheetView topLeftCell="A2" zoomScale="85" zoomScaleNormal="85" workbookViewId="0">
      <selection activeCell="A5" sqref="A5"/>
    </sheetView>
  </sheetViews>
  <sheetFormatPr baseColWidth="10" defaultColWidth="8.83203125" defaultRowHeight="15" x14ac:dyDescent="0.2"/>
  <cols>
    <col min="1" max="1" width="22.1640625" customWidth="1"/>
    <col min="2" max="2" width="7.1640625" customWidth="1"/>
    <col min="3" max="3" width="16.33203125" customWidth="1"/>
    <col min="4" max="4" width="7.1640625" customWidth="1"/>
    <col min="5" max="5" width="14.6640625" customWidth="1"/>
    <col min="6" max="6" width="21.33203125" customWidth="1"/>
    <col min="7" max="7" width="15.33203125" customWidth="1"/>
    <col min="8" max="8" width="13.33203125" customWidth="1"/>
    <col min="9" max="9" width="18.83203125" customWidth="1"/>
    <col min="10" max="10" width="15.33203125" customWidth="1"/>
    <col min="11" max="11" width="12.33203125" customWidth="1"/>
    <col min="12" max="12" width="8.6640625" customWidth="1"/>
    <col min="13" max="13" width="10.33203125" customWidth="1"/>
    <col min="14" max="14" width="28" customWidth="1"/>
    <col min="15" max="15" width="27" customWidth="1"/>
    <col min="16" max="16" width="21.6640625" customWidth="1"/>
    <col min="17" max="17" width="14.5" customWidth="1"/>
    <col min="18" max="18" width="13.83203125" customWidth="1"/>
    <col min="19" max="19" width="12.5" customWidth="1"/>
    <col min="20" max="20" width="11.33203125" customWidth="1"/>
    <col min="21" max="21" width="13.33203125" customWidth="1"/>
  </cols>
  <sheetData>
    <row r="1" spans="1:23" ht="51" customHeight="1" thickBot="1" x14ac:dyDescent="0.25">
      <c r="A1" s="341" t="s">
        <v>368</v>
      </c>
      <c r="B1" s="341"/>
      <c r="C1" s="341"/>
      <c r="D1" s="341"/>
      <c r="E1" s="341"/>
      <c r="F1" s="341"/>
      <c r="G1" s="341"/>
      <c r="H1" s="341"/>
      <c r="I1" s="342" t="s">
        <v>8</v>
      </c>
      <c r="J1" s="342"/>
      <c r="K1" s="342"/>
      <c r="L1" s="342"/>
      <c r="M1" s="342"/>
      <c r="N1" s="343" t="s">
        <v>9</v>
      </c>
      <c r="O1" s="343"/>
      <c r="P1" s="343"/>
      <c r="Q1" s="343"/>
      <c r="R1" s="343"/>
      <c r="S1" s="343"/>
      <c r="T1" s="343"/>
      <c r="U1" s="343"/>
    </row>
    <row r="2" spans="1:23" ht="51" customHeight="1" thickBot="1" x14ac:dyDescent="0.25">
      <c r="A2" s="378" t="s">
        <v>197</v>
      </c>
      <c r="B2" s="378" t="s">
        <v>195</v>
      </c>
      <c r="C2" s="379" t="s">
        <v>196</v>
      </c>
      <c r="D2" s="378" t="s">
        <v>198</v>
      </c>
      <c r="E2" s="379" t="s">
        <v>369</v>
      </c>
      <c r="F2" s="379" t="s">
        <v>10</v>
      </c>
      <c r="G2" s="379" t="s">
        <v>11</v>
      </c>
      <c r="H2" s="379" t="s">
        <v>12</v>
      </c>
      <c r="I2" s="377" t="s">
        <v>13</v>
      </c>
      <c r="J2" s="377" t="s">
        <v>199</v>
      </c>
      <c r="K2" s="377" t="s">
        <v>14</v>
      </c>
      <c r="L2" s="377"/>
      <c r="M2" s="377"/>
      <c r="N2" s="376" t="s">
        <v>200</v>
      </c>
      <c r="O2" s="376" t="s">
        <v>15</v>
      </c>
      <c r="P2" s="376" t="s">
        <v>16</v>
      </c>
      <c r="Q2" s="375" t="s">
        <v>17</v>
      </c>
      <c r="R2" s="375"/>
      <c r="S2" s="375"/>
      <c r="T2" s="375"/>
      <c r="U2" s="375"/>
      <c r="V2" s="177"/>
      <c r="W2" s="177"/>
    </row>
    <row r="3" spans="1:23" ht="61.25" customHeight="1" thickBot="1" x14ac:dyDescent="0.25">
      <c r="A3" s="378"/>
      <c r="B3" s="378"/>
      <c r="C3" s="379"/>
      <c r="D3" s="380"/>
      <c r="E3" s="381"/>
      <c r="F3" s="381"/>
      <c r="G3" s="381"/>
      <c r="H3" s="381"/>
      <c r="I3" s="382"/>
      <c r="J3" s="382"/>
      <c r="K3" s="178" t="s">
        <v>18</v>
      </c>
      <c r="L3" s="178" t="s">
        <v>19</v>
      </c>
      <c r="M3" s="178" t="s">
        <v>20</v>
      </c>
      <c r="N3" s="376"/>
      <c r="O3" s="376"/>
      <c r="P3" s="376"/>
      <c r="Q3" s="179" t="s">
        <v>370</v>
      </c>
      <c r="R3" s="179" t="s">
        <v>21</v>
      </c>
      <c r="S3" s="180" t="s">
        <v>22</v>
      </c>
      <c r="T3" s="180" t="s">
        <v>23</v>
      </c>
      <c r="U3" s="180" t="s">
        <v>24</v>
      </c>
      <c r="V3" s="177"/>
      <c r="W3" s="177"/>
    </row>
    <row r="4" spans="1:23" ht="235.25" customHeight="1" x14ac:dyDescent="0.2">
      <c r="A4" s="182" t="s">
        <v>565</v>
      </c>
      <c r="B4" s="169"/>
      <c r="C4" s="169" t="s">
        <v>215</v>
      </c>
      <c r="D4" s="168" t="s">
        <v>371</v>
      </c>
      <c r="E4" s="169" t="s">
        <v>453</v>
      </c>
      <c r="F4" s="170" t="s">
        <v>172</v>
      </c>
      <c r="G4" s="170" t="s">
        <v>35</v>
      </c>
      <c r="H4" s="170" t="s">
        <v>173</v>
      </c>
      <c r="I4" s="168" t="s">
        <v>445</v>
      </c>
      <c r="J4" s="168" t="s">
        <v>446</v>
      </c>
      <c r="K4" s="161" t="s">
        <v>188</v>
      </c>
      <c r="L4" s="162" t="s">
        <v>187</v>
      </c>
      <c r="M4" s="163" t="s">
        <v>31</v>
      </c>
      <c r="N4" s="181" t="s">
        <v>561</v>
      </c>
      <c r="O4" s="168" t="s">
        <v>562</v>
      </c>
      <c r="P4" s="168" t="s">
        <v>563</v>
      </c>
      <c r="Q4" s="168" t="s">
        <v>564</v>
      </c>
      <c r="R4" s="168" t="s">
        <v>506</v>
      </c>
      <c r="S4" s="168" t="s">
        <v>267</v>
      </c>
      <c r="T4" s="168" t="s">
        <v>505</v>
      </c>
      <c r="U4" s="168" t="s">
        <v>172</v>
      </c>
      <c r="V4" s="177"/>
      <c r="W4" s="177"/>
    </row>
    <row r="5" spans="1:23" x14ac:dyDescent="0.2">
      <c r="F5" s="114"/>
      <c r="G5" s="28"/>
    </row>
    <row r="7" spans="1:23" x14ac:dyDescent="0.2">
      <c r="B7" s="92"/>
      <c r="C7" s="92"/>
      <c r="D7" s="92"/>
      <c r="E7" s="92"/>
      <c r="F7" s="92"/>
      <c r="G7" s="92"/>
      <c r="H7" s="92"/>
      <c r="I7" s="92"/>
    </row>
    <row r="8" spans="1:23" x14ac:dyDescent="0.2">
      <c r="B8" s="148"/>
      <c r="C8" s="148"/>
      <c r="D8" s="148"/>
      <c r="E8" s="148"/>
      <c r="F8" s="148"/>
      <c r="G8" s="148"/>
      <c r="H8" s="148"/>
      <c r="I8" s="148"/>
    </row>
    <row r="9" spans="1:23" x14ac:dyDescent="0.2">
      <c r="B9" s="148"/>
      <c r="C9" s="148"/>
      <c r="D9" s="148"/>
      <c r="E9" s="148"/>
      <c r="F9" s="148"/>
      <c r="G9" s="148"/>
      <c r="H9" s="148"/>
      <c r="I9" s="148"/>
    </row>
    <row r="10" spans="1:23" ht="52.5" customHeight="1" x14ac:dyDescent="0.2">
      <c r="A10" s="13"/>
      <c r="B10" s="115"/>
      <c r="C10" s="183"/>
      <c r="D10" s="115"/>
      <c r="E10" s="115"/>
      <c r="F10" s="149"/>
      <c r="G10" s="312"/>
      <c r="H10" s="312"/>
      <c r="I10" s="148"/>
    </row>
    <row r="11" spans="1:23" ht="26.25" customHeight="1" x14ac:dyDescent="0.2">
      <c r="B11" s="148"/>
      <c r="C11" s="312"/>
      <c r="D11" s="312"/>
      <c r="E11" s="115"/>
      <c r="F11" s="150"/>
      <c r="G11" s="284"/>
      <c r="H11" s="284"/>
      <c r="I11" s="148"/>
    </row>
    <row r="12" spans="1:23" ht="16" x14ac:dyDescent="0.2">
      <c r="A12" s="13"/>
      <c r="B12" s="115"/>
      <c r="C12" s="183"/>
      <c r="D12" s="115"/>
      <c r="E12" s="115"/>
      <c r="F12" s="150"/>
      <c r="G12" s="326"/>
      <c r="H12" s="326"/>
      <c r="I12" s="148"/>
    </row>
    <row r="13" spans="1:23" x14ac:dyDescent="0.2">
      <c r="B13" s="148"/>
      <c r="C13" s="148"/>
      <c r="D13" s="148"/>
      <c r="E13" s="148"/>
      <c r="F13" s="148"/>
      <c r="G13" s="148"/>
      <c r="H13" s="148"/>
      <c r="I13" s="148"/>
    </row>
    <row r="14" spans="1:23" x14ac:dyDescent="0.2">
      <c r="B14" s="28"/>
      <c r="C14" s="28"/>
      <c r="D14" s="28"/>
      <c r="E14" s="28"/>
      <c r="F14" s="28"/>
      <c r="G14" s="28"/>
      <c r="H14" s="28"/>
      <c r="I14" s="28"/>
    </row>
    <row r="15" spans="1:23" x14ac:dyDescent="0.2">
      <c r="B15" s="28"/>
      <c r="C15" s="28"/>
      <c r="D15" s="28"/>
      <c r="E15" s="28"/>
      <c r="F15" s="28"/>
      <c r="G15" s="28"/>
      <c r="H15" s="28"/>
      <c r="I15" s="28"/>
    </row>
    <row r="16" spans="1:23" x14ac:dyDescent="0.2">
      <c r="B16" s="28"/>
      <c r="C16" s="28"/>
      <c r="D16" s="28"/>
      <c r="E16" s="28"/>
      <c r="F16" s="28"/>
      <c r="G16" s="28"/>
      <c r="H16" s="28"/>
      <c r="I16" s="28"/>
    </row>
    <row r="17" spans="2:9" x14ac:dyDescent="0.2">
      <c r="B17" s="28"/>
      <c r="C17" s="28"/>
      <c r="D17" s="28"/>
      <c r="E17" s="28"/>
      <c r="F17" s="28"/>
      <c r="G17" s="28"/>
      <c r="H17" s="28"/>
      <c r="I17" s="28"/>
    </row>
    <row r="18" spans="2:9" x14ac:dyDescent="0.2">
      <c r="B18" s="28"/>
      <c r="C18" s="28"/>
      <c r="D18" s="28"/>
      <c r="E18" s="28"/>
      <c r="F18" s="28"/>
      <c r="G18" s="28"/>
      <c r="H18" s="28"/>
      <c r="I18" s="28"/>
    </row>
    <row r="19" spans="2:9" x14ac:dyDescent="0.2">
      <c r="B19" s="28"/>
      <c r="C19" s="28"/>
      <c r="D19" s="28"/>
      <c r="E19" s="28"/>
      <c r="F19" s="28"/>
      <c r="G19" s="28"/>
      <c r="H19" s="28"/>
      <c r="I19" s="28"/>
    </row>
    <row r="20" spans="2:9" x14ac:dyDescent="0.2">
      <c r="B20" s="28"/>
      <c r="C20" s="28"/>
      <c r="D20" s="28"/>
      <c r="E20" s="28"/>
      <c r="F20" s="28"/>
      <c r="G20" s="28"/>
      <c r="H20" s="28"/>
      <c r="I20" s="28"/>
    </row>
    <row r="21" spans="2:9" x14ac:dyDescent="0.2">
      <c r="B21" s="28"/>
      <c r="C21" s="28"/>
      <c r="D21" s="28"/>
      <c r="E21" s="28"/>
      <c r="F21" s="28"/>
      <c r="G21" s="28"/>
      <c r="H21" s="28"/>
      <c r="I21" s="28"/>
    </row>
    <row r="22" spans="2:9" x14ac:dyDescent="0.2">
      <c r="B22" s="28"/>
      <c r="C22" s="28"/>
      <c r="D22" s="28"/>
      <c r="E22" s="28"/>
      <c r="F22" s="28"/>
      <c r="G22" s="28"/>
      <c r="H22" s="28"/>
      <c r="I22" s="28"/>
    </row>
    <row r="23" spans="2:9" x14ac:dyDescent="0.2">
      <c r="B23" s="28"/>
      <c r="C23" s="28"/>
      <c r="D23" s="28"/>
      <c r="E23" s="28"/>
      <c r="F23" s="28"/>
      <c r="G23" s="28"/>
      <c r="H23" s="28"/>
      <c r="I23" s="28"/>
    </row>
    <row r="24" spans="2:9" x14ac:dyDescent="0.2">
      <c r="B24" s="28"/>
      <c r="C24" s="28"/>
      <c r="D24" s="28"/>
      <c r="E24" s="28"/>
      <c r="F24" s="28"/>
      <c r="G24" s="28"/>
      <c r="H24" s="28"/>
      <c r="I24" s="28"/>
    </row>
    <row r="25" spans="2:9" x14ac:dyDescent="0.2">
      <c r="B25" s="28"/>
      <c r="C25" s="28"/>
      <c r="D25" s="28"/>
      <c r="E25" s="28"/>
      <c r="F25" s="28"/>
      <c r="G25" s="28"/>
      <c r="H25" s="28"/>
      <c r="I25" s="28"/>
    </row>
    <row r="26" spans="2:9" x14ac:dyDescent="0.2">
      <c r="B26" s="28"/>
      <c r="C26" s="28"/>
      <c r="D26" s="28"/>
      <c r="E26" s="28"/>
      <c r="F26" s="28"/>
      <c r="G26" s="28"/>
      <c r="H26" s="28"/>
      <c r="I26" s="28"/>
    </row>
    <row r="27" spans="2:9" x14ac:dyDescent="0.2">
      <c r="B27" s="28"/>
      <c r="C27" s="28"/>
      <c r="D27" s="28"/>
      <c r="E27" s="28"/>
      <c r="F27" s="28"/>
      <c r="G27" s="28"/>
      <c r="H27" s="28"/>
      <c r="I27" s="28"/>
    </row>
    <row r="28" spans="2:9" x14ac:dyDescent="0.2">
      <c r="B28" s="28"/>
      <c r="C28" s="28"/>
      <c r="D28" s="28"/>
      <c r="E28" s="28"/>
      <c r="F28" s="28"/>
      <c r="G28" s="28"/>
      <c r="H28" s="28"/>
      <c r="I28" s="28"/>
    </row>
    <row r="29" spans="2:9" x14ac:dyDescent="0.2">
      <c r="B29" s="28"/>
      <c r="C29" s="28"/>
      <c r="D29" s="28"/>
      <c r="E29" s="28"/>
      <c r="F29" s="28"/>
      <c r="G29" s="28"/>
      <c r="H29" s="28"/>
      <c r="I29" s="28"/>
    </row>
    <row r="30" spans="2:9" x14ac:dyDescent="0.2">
      <c r="B30" s="28"/>
      <c r="C30" s="28"/>
      <c r="D30" s="28"/>
      <c r="E30" s="28"/>
      <c r="F30" s="28"/>
      <c r="G30" s="28"/>
      <c r="H30" s="28"/>
      <c r="I30" s="28"/>
    </row>
    <row r="31" spans="2:9" x14ac:dyDescent="0.2">
      <c r="B31" s="28"/>
      <c r="C31" s="28"/>
      <c r="D31" s="28"/>
      <c r="E31" s="28"/>
      <c r="F31" s="28"/>
      <c r="G31" s="28"/>
      <c r="H31" s="28"/>
      <c r="I31" s="28"/>
    </row>
  </sheetData>
  <mergeCells count="22">
    <mergeCell ref="G12:H12"/>
    <mergeCell ref="I2:I3"/>
    <mergeCell ref="J2:J3"/>
    <mergeCell ref="F2:F3"/>
    <mergeCell ref="G2:G3"/>
    <mergeCell ref="H2:H3"/>
    <mergeCell ref="I1:M1"/>
    <mergeCell ref="N1:U1"/>
    <mergeCell ref="Q2:U2"/>
    <mergeCell ref="G10:H10"/>
    <mergeCell ref="C11:D11"/>
    <mergeCell ref="G11:H11"/>
    <mergeCell ref="N2:N3"/>
    <mergeCell ref="O2:O3"/>
    <mergeCell ref="P2:P3"/>
    <mergeCell ref="K2:M2"/>
    <mergeCell ref="A1:H1"/>
    <mergeCell ref="A2:A3"/>
    <mergeCell ref="B2:B3"/>
    <mergeCell ref="C2:C3"/>
    <mergeCell ref="D2:D3"/>
    <mergeCell ref="E2:E3"/>
  </mergeCells>
  <dataValidations count="3">
    <dataValidation type="list" allowBlank="1" showInputMessage="1" showErrorMessage="1" sqref="G4" xr:uid="{00000000-0002-0000-0400-000000000000}">
      <formula1>attività</formula1>
    </dataValidation>
    <dataValidation type="list" allowBlank="1" showInputMessage="1" showErrorMessage="1" sqref="F4" xr:uid="{ACF41039-F24F-4E8E-A1A2-5CCF92BA91BF}">
      <formula1>soggetti</formula1>
    </dataValidation>
    <dataValidation type="list" allowBlank="1" showInputMessage="1" showErrorMessage="1" sqref="H4" xr:uid="{68A78830-80C3-49A7-9102-2165E760A76B}">
      <formula1>tipologiaattivita</formula1>
    </dataValidation>
  </dataValidations>
  <pageMargins left="0.70866141732283472" right="0.70866141732283472" top="0.74803149606299213" bottom="0.74803149606299213" header="0.31496062992125984" footer="0.31496062992125984"/>
  <pageSetup paperSize="9" scale="37"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1A76C435-60C2-455D-A42C-49FF84BFE44A}">
          <x14:formula1>
            <xm:f>Parametri!$B$20:$B$24</xm:f>
          </x14:formula1>
          <xm:sqref>L4</xm:sqref>
        </x14:dataValidation>
        <x14:dataValidation type="list" allowBlank="1" showInputMessage="1" showErrorMessage="1" xr:uid="{A722A9DE-12B3-4AFD-B47B-BD0617A4BFEA}">
          <x14:formula1>
            <xm:f>Parametri!$D$20:$D$21</xm:f>
          </x14:formula1>
          <xm:sqref>K4</xm:sqref>
        </x14:dataValidation>
        <x14:dataValidation type="list" allowBlank="1" showInputMessage="1" showErrorMessage="1" xr:uid="{CF17FECD-0262-457B-BF7F-C3BF9522920F}">
          <x14:formula1>
            <xm:f>Parametri!$B$27:$B$29</xm:f>
          </x14:formula1>
          <xm:sqref>M4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16"/>
  <sheetViews>
    <sheetView zoomScale="85" zoomScaleNormal="85" workbookViewId="0">
      <selection activeCell="I14" sqref="I14"/>
    </sheetView>
  </sheetViews>
  <sheetFormatPr baseColWidth="10" defaultColWidth="8.83203125" defaultRowHeight="15" x14ac:dyDescent="0.2"/>
  <cols>
    <col min="1" max="1" width="9.1640625" customWidth="1"/>
    <col min="3" max="3" width="25.33203125" customWidth="1"/>
    <col min="5" max="5" width="16.5" customWidth="1"/>
    <col min="6" max="6" width="21.6640625" customWidth="1"/>
    <col min="7" max="7" width="1.83203125" customWidth="1"/>
    <col min="8" max="8" width="19.1640625" customWidth="1"/>
    <col min="9" max="9" width="24.33203125" customWidth="1"/>
    <col min="10" max="10" width="26.6640625" customWidth="1"/>
    <col min="11" max="11" width="14.5" customWidth="1"/>
    <col min="12" max="12" width="16.6640625" customWidth="1"/>
    <col min="13" max="13" width="22" customWidth="1"/>
    <col min="14" max="14" width="23.1640625" customWidth="1"/>
    <col min="15" max="15" width="22.33203125" customWidth="1"/>
    <col min="16" max="16" width="16.33203125" customWidth="1"/>
    <col min="17" max="17" width="20.33203125" customWidth="1"/>
    <col min="18" max="18" width="17.5" customWidth="1"/>
    <col min="19" max="19" width="17" customWidth="1"/>
    <col min="20" max="20" width="15.1640625" customWidth="1"/>
    <col min="21" max="21" width="13.1640625" customWidth="1"/>
  </cols>
  <sheetData>
    <row r="1" spans="1:21" s="21" customFormat="1" ht="127.5" customHeight="1" thickBot="1" x14ac:dyDescent="0.25">
      <c r="A1" s="402" t="s">
        <v>397</v>
      </c>
      <c r="B1" s="402"/>
      <c r="C1" s="402"/>
      <c r="D1" s="402"/>
      <c r="E1" s="402"/>
      <c r="F1" s="402"/>
      <c r="G1" s="402"/>
      <c r="H1" s="402"/>
      <c r="I1" s="403" t="s">
        <v>8</v>
      </c>
      <c r="J1" s="403"/>
      <c r="K1" s="403"/>
      <c r="L1" s="403"/>
      <c r="M1" s="403"/>
      <c r="N1" s="404" t="s">
        <v>9</v>
      </c>
      <c r="O1" s="404"/>
      <c r="P1" s="404"/>
      <c r="Q1" s="404"/>
      <c r="R1" s="404"/>
      <c r="S1" s="404"/>
      <c r="T1" s="404"/>
      <c r="U1" s="404"/>
    </row>
    <row r="2" spans="1:21" s="21" customFormat="1" ht="72" customHeight="1" thickBot="1" x14ac:dyDescent="0.25">
      <c r="A2" s="405" t="s">
        <v>197</v>
      </c>
      <c r="B2" s="405" t="s">
        <v>195</v>
      </c>
      <c r="C2" s="398" t="s">
        <v>196</v>
      </c>
      <c r="D2" s="405" t="s">
        <v>198</v>
      </c>
      <c r="E2" s="398" t="s">
        <v>369</v>
      </c>
      <c r="F2" s="398" t="s">
        <v>10</v>
      </c>
      <c r="G2" s="400" t="s">
        <v>11</v>
      </c>
      <c r="H2" s="400" t="s">
        <v>12</v>
      </c>
      <c r="I2" s="407" t="s">
        <v>13</v>
      </c>
      <c r="J2" s="407" t="s">
        <v>199</v>
      </c>
      <c r="K2" s="407" t="s">
        <v>14</v>
      </c>
      <c r="L2" s="407"/>
      <c r="M2" s="407"/>
      <c r="N2" s="385" t="s">
        <v>200</v>
      </c>
      <c r="O2" s="385" t="s">
        <v>15</v>
      </c>
      <c r="P2" s="385" t="s">
        <v>16</v>
      </c>
      <c r="Q2" s="385" t="s">
        <v>17</v>
      </c>
      <c r="R2" s="385"/>
      <c r="S2" s="385"/>
      <c r="T2" s="385"/>
      <c r="U2" s="385"/>
    </row>
    <row r="3" spans="1:21" s="21" customFormat="1" ht="75" customHeight="1" x14ac:dyDescent="0.2">
      <c r="A3" s="406"/>
      <c r="B3" s="406"/>
      <c r="C3" s="399"/>
      <c r="D3" s="406"/>
      <c r="E3" s="399"/>
      <c r="F3" s="399"/>
      <c r="G3" s="401"/>
      <c r="H3" s="401"/>
      <c r="I3" s="408"/>
      <c r="J3" s="408"/>
      <c r="K3" s="184" t="s">
        <v>18</v>
      </c>
      <c r="L3" s="184" t="s">
        <v>19</v>
      </c>
      <c r="M3" s="184" t="s">
        <v>20</v>
      </c>
      <c r="N3" s="386"/>
      <c r="O3" s="386"/>
      <c r="P3" s="386"/>
      <c r="Q3" s="185" t="s">
        <v>370</v>
      </c>
      <c r="R3" s="185" t="s">
        <v>21</v>
      </c>
      <c r="S3" s="185" t="s">
        <v>22</v>
      </c>
      <c r="T3" s="185" t="s">
        <v>23</v>
      </c>
      <c r="U3" s="185" t="s">
        <v>24</v>
      </c>
    </row>
    <row r="4" spans="1:21" s="21" customFormat="1" ht="147" customHeight="1" x14ac:dyDescent="0.2">
      <c r="A4" s="397" t="s">
        <v>291</v>
      </c>
      <c r="B4" s="186">
        <v>1</v>
      </c>
      <c r="C4" s="186" t="s">
        <v>299</v>
      </c>
      <c r="D4" s="186">
        <v>1.1000000000000001</v>
      </c>
      <c r="E4" s="186" t="s">
        <v>398</v>
      </c>
      <c r="F4" s="387" t="s">
        <v>287</v>
      </c>
      <c r="G4" s="387"/>
      <c r="H4" s="187" t="s">
        <v>173</v>
      </c>
      <c r="I4" s="186" t="s">
        <v>301</v>
      </c>
      <c r="J4" s="186" t="s">
        <v>308</v>
      </c>
      <c r="K4" s="75" t="s">
        <v>188</v>
      </c>
      <c r="L4" s="85" t="s">
        <v>187</v>
      </c>
      <c r="M4" s="74" t="s">
        <v>31</v>
      </c>
      <c r="N4" s="388" t="s">
        <v>566</v>
      </c>
      <c r="O4" s="389"/>
      <c r="P4" s="389"/>
      <c r="Q4" s="389"/>
      <c r="R4" s="389"/>
      <c r="S4" s="389"/>
      <c r="T4" s="389"/>
      <c r="U4" s="390"/>
    </row>
    <row r="5" spans="1:21" s="21" customFormat="1" ht="60" customHeight="1" x14ac:dyDescent="0.2">
      <c r="A5" s="397"/>
      <c r="B5" s="186">
        <v>2</v>
      </c>
      <c r="C5" s="188" t="s">
        <v>466</v>
      </c>
      <c r="D5" s="186">
        <v>2.1</v>
      </c>
      <c r="E5" s="186" t="s">
        <v>399</v>
      </c>
      <c r="F5" s="387" t="s">
        <v>287</v>
      </c>
      <c r="G5" s="387"/>
      <c r="H5" s="187" t="s">
        <v>178</v>
      </c>
      <c r="I5" s="186" t="s">
        <v>306</v>
      </c>
      <c r="J5" s="186" t="s">
        <v>310</v>
      </c>
      <c r="K5" s="110" t="s">
        <v>188</v>
      </c>
      <c r="L5" s="85" t="s">
        <v>30</v>
      </c>
      <c r="M5" s="74" t="str">
        <f>CONCATENATE(Parametri!D57,Parametri!E57,Parametri!F57)</f>
        <v>Medio</v>
      </c>
      <c r="N5" s="391"/>
      <c r="O5" s="392"/>
      <c r="P5" s="392"/>
      <c r="Q5" s="392"/>
      <c r="R5" s="392"/>
      <c r="S5" s="392"/>
      <c r="T5" s="392"/>
      <c r="U5" s="393"/>
    </row>
    <row r="6" spans="1:21" s="21" customFormat="1" ht="57.5" customHeight="1" x14ac:dyDescent="0.2">
      <c r="A6" s="397"/>
      <c r="B6" s="186">
        <v>3</v>
      </c>
      <c r="C6" s="188" t="s">
        <v>460</v>
      </c>
      <c r="D6" s="186">
        <v>3.1</v>
      </c>
      <c r="E6" s="186" t="s">
        <v>400</v>
      </c>
      <c r="F6" s="387" t="s">
        <v>287</v>
      </c>
      <c r="G6" s="387"/>
      <c r="H6" s="187" t="s">
        <v>173</v>
      </c>
      <c r="I6" s="186" t="s">
        <v>305</v>
      </c>
      <c r="J6" s="186" t="s">
        <v>309</v>
      </c>
      <c r="K6" s="74" t="s">
        <v>188</v>
      </c>
      <c r="L6" s="85" t="s">
        <v>30</v>
      </c>
      <c r="M6" s="74" t="str">
        <f>CONCATENATE(Parametri!D58,Parametri!E58,Parametri!F58)</f>
        <v>Medio</v>
      </c>
      <c r="N6" s="391"/>
      <c r="O6" s="392"/>
      <c r="P6" s="392"/>
      <c r="Q6" s="392"/>
      <c r="R6" s="392"/>
      <c r="S6" s="392"/>
      <c r="T6" s="392"/>
      <c r="U6" s="393"/>
    </row>
    <row r="7" spans="1:21" s="21" customFormat="1" ht="75" customHeight="1" x14ac:dyDescent="0.2">
      <c r="A7" s="397"/>
      <c r="B7" s="186">
        <v>4</v>
      </c>
      <c r="C7" s="188" t="s">
        <v>220</v>
      </c>
      <c r="D7" s="186">
        <v>4.0999999999999996</v>
      </c>
      <c r="E7" s="186" t="s">
        <v>402</v>
      </c>
      <c r="F7" s="387" t="s">
        <v>287</v>
      </c>
      <c r="G7" s="387"/>
      <c r="H7" s="187" t="s">
        <v>178</v>
      </c>
      <c r="I7" s="186" t="s">
        <v>307</v>
      </c>
      <c r="J7" s="186" t="s">
        <v>309</v>
      </c>
      <c r="K7" s="74" t="s">
        <v>29</v>
      </c>
      <c r="L7" s="85" t="s">
        <v>30</v>
      </c>
      <c r="M7" s="74" t="s">
        <v>31</v>
      </c>
      <c r="N7" s="391"/>
      <c r="O7" s="392"/>
      <c r="P7" s="392"/>
      <c r="Q7" s="392"/>
      <c r="R7" s="392"/>
      <c r="S7" s="392"/>
      <c r="T7" s="392"/>
      <c r="U7" s="393"/>
    </row>
    <row r="8" spans="1:21" s="21" customFormat="1" ht="47.5" customHeight="1" x14ac:dyDescent="0.2">
      <c r="A8" s="397"/>
      <c r="B8" s="186">
        <v>5</v>
      </c>
      <c r="C8" s="189" t="s">
        <v>221</v>
      </c>
      <c r="D8" s="186">
        <v>5.0999999999999996</v>
      </c>
      <c r="E8" s="186" t="s">
        <v>401</v>
      </c>
      <c r="F8" s="387" t="s">
        <v>287</v>
      </c>
      <c r="G8" s="387"/>
      <c r="H8" s="187" t="s">
        <v>178</v>
      </c>
      <c r="I8" s="186" t="s">
        <v>303</v>
      </c>
      <c r="J8" s="186" t="s">
        <v>308</v>
      </c>
      <c r="K8" s="74" t="s">
        <v>29</v>
      </c>
      <c r="L8" s="85" t="s">
        <v>30</v>
      </c>
      <c r="M8" s="109" t="s">
        <v>31</v>
      </c>
      <c r="N8" s="391"/>
      <c r="O8" s="392"/>
      <c r="P8" s="392"/>
      <c r="Q8" s="392"/>
      <c r="R8" s="392"/>
      <c r="S8" s="392"/>
      <c r="T8" s="392"/>
      <c r="U8" s="393"/>
    </row>
    <row r="9" spans="1:21" s="21" customFormat="1" ht="53.5" customHeight="1" x14ac:dyDescent="0.2">
      <c r="A9" s="397"/>
      <c r="B9" s="186">
        <v>6</v>
      </c>
      <c r="C9" s="188" t="s">
        <v>222</v>
      </c>
      <c r="D9" s="186">
        <v>6.1</v>
      </c>
      <c r="E9" s="186" t="s">
        <v>403</v>
      </c>
      <c r="F9" s="387" t="s">
        <v>287</v>
      </c>
      <c r="G9" s="387"/>
      <c r="H9" s="187" t="s">
        <v>173</v>
      </c>
      <c r="I9" s="186" t="s">
        <v>304</v>
      </c>
      <c r="J9" s="186" t="s">
        <v>308</v>
      </c>
      <c r="K9" s="74" t="s">
        <v>29</v>
      </c>
      <c r="L9" s="85" t="s">
        <v>30</v>
      </c>
      <c r="M9" s="109" t="s">
        <v>31</v>
      </c>
      <c r="N9" s="391"/>
      <c r="O9" s="392"/>
      <c r="P9" s="392"/>
      <c r="Q9" s="392"/>
      <c r="R9" s="392"/>
      <c r="S9" s="392"/>
      <c r="T9" s="392"/>
      <c r="U9" s="393"/>
    </row>
    <row r="10" spans="1:21" s="21" customFormat="1" ht="48" customHeight="1" x14ac:dyDescent="0.2">
      <c r="A10" s="397"/>
      <c r="B10" s="186">
        <v>7</v>
      </c>
      <c r="C10" s="190" t="s">
        <v>283</v>
      </c>
      <c r="D10" s="186">
        <v>7.1</v>
      </c>
      <c r="E10" s="186" t="s">
        <v>404</v>
      </c>
      <c r="F10" s="387" t="s">
        <v>287</v>
      </c>
      <c r="G10" s="387"/>
      <c r="H10" s="187" t="s">
        <v>173</v>
      </c>
      <c r="I10" s="186" t="s">
        <v>302</v>
      </c>
      <c r="J10" s="186" t="s">
        <v>308</v>
      </c>
      <c r="K10" s="74" t="s">
        <v>29</v>
      </c>
      <c r="L10" s="85" t="s">
        <v>30</v>
      </c>
      <c r="M10" s="109" t="s">
        <v>31</v>
      </c>
      <c r="N10" s="394"/>
      <c r="O10" s="395"/>
      <c r="P10" s="395"/>
      <c r="Q10" s="395"/>
      <c r="R10" s="395"/>
      <c r="S10" s="395"/>
      <c r="T10" s="395"/>
      <c r="U10" s="396"/>
    </row>
    <row r="11" spans="1:21" s="21" customFormat="1" ht="50" customHeight="1" x14ac:dyDescent="0.2">
      <c r="A11" s="14"/>
      <c r="B11" s="79"/>
      <c r="C11" s="14"/>
      <c r="D11" s="14"/>
      <c r="E11" s="15"/>
      <c r="F11" s="374" t="s">
        <v>298</v>
      </c>
      <c r="G11" s="374"/>
    </row>
    <row r="12" spans="1:21" s="21" customFormat="1" ht="20.25" customHeight="1" x14ac:dyDescent="0.2">
      <c r="A12" s="191"/>
      <c r="B12" s="383" t="s">
        <v>287</v>
      </c>
      <c r="C12" s="383"/>
      <c r="D12" s="14"/>
      <c r="E12" s="15"/>
      <c r="F12" s="374" t="s">
        <v>49</v>
      </c>
      <c r="G12" s="374"/>
    </row>
    <row r="13" spans="1:21" s="21" customFormat="1" ht="15" customHeight="1" x14ac:dyDescent="0.2">
      <c r="A13" s="14"/>
      <c r="B13" s="79"/>
      <c r="C13" s="14"/>
      <c r="D13" s="14"/>
      <c r="E13" s="15"/>
      <c r="F13" s="384" t="s">
        <v>51</v>
      </c>
      <c r="G13" s="384"/>
    </row>
    <row r="14" spans="1:21" s="21" customFormat="1" ht="127.5" customHeight="1" x14ac:dyDescent="0.2"/>
    <row r="15" spans="1:21" s="21" customFormat="1" ht="127.5" customHeight="1" x14ac:dyDescent="0.2"/>
    <row r="16" spans="1:21" s="21" customFormat="1" ht="127.5" customHeight="1" x14ac:dyDescent="0.2"/>
  </sheetData>
  <mergeCells count="31">
    <mergeCell ref="A1:H1"/>
    <mergeCell ref="I1:M1"/>
    <mergeCell ref="N1:U1"/>
    <mergeCell ref="A2:A3"/>
    <mergeCell ref="B2:B3"/>
    <mergeCell ref="C2:C3"/>
    <mergeCell ref="D2:D3"/>
    <mergeCell ref="E2:E3"/>
    <mergeCell ref="P2:P3"/>
    <mergeCell ref="Q2:U2"/>
    <mergeCell ref="I2:I3"/>
    <mergeCell ref="J2:J3"/>
    <mergeCell ref="K2:M2"/>
    <mergeCell ref="A4:A10"/>
    <mergeCell ref="F11:G11"/>
    <mergeCell ref="F2:F3"/>
    <mergeCell ref="G2:G3"/>
    <mergeCell ref="H2:H3"/>
    <mergeCell ref="B12:C12"/>
    <mergeCell ref="F12:G12"/>
    <mergeCell ref="F13:G13"/>
    <mergeCell ref="N2:N3"/>
    <mergeCell ref="O2:O3"/>
    <mergeCell ref="F4:G4"/>
    <mergeCell ref="F5:G5"/>
    <mergeCell ref="F6:G6"/>
    <mergeCell ref="F7:G7"/>
    <mergeCell ref="F8:G8"/>
    <mergeCell ref="F9:G9"/>
    <mergeCell ref="F10:G10"/>
    <mergeCell ref="N4:U10"/>
  </mergeCells>
  <dataValidations count="1">
    <dataValidation type="list" allowBlank="1" showInputMessage="1" showErrorMessage="1" sqref="H4:H10" xr:uid="{00000000-0002-0000-0500-000001000000}">
      <formula1>tipologiaattivita</formula1>
    </dataValidation>
  </dataValidations>
  <pageMargins left="0.70866141732283472" right="0.70866141732283472" top="0.74803149606299213" bottom="0.74803149606299213" header="0.31496062992125984" footer="0.31496062992125984"/>
  <pageSetup paperSize="9" scale="34"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10767524-D840-4964-AF53-60A0F293A0DE}">
          <x14:formula1>
            <xm:f>Parametri!$B$27:$B$29</xm:f>
          </x14:formula1>
          <xm:sqref>M4:M10</xm:sqref>
        </x14:dataValidation>
        <x14:dataValidation type="list" allowBlank="1" showInputMessage="1" showErrorMessage="1" xr:uid="{FF50B051-F509-4034-8EBE-9C7ABF695CC9}">
          <x14:formula1>
            <xm:f>Parametri!$D$20:$D$21</xm:f>
          </x14:formula1>
          <xm:sqref>K4:K10</xm:sqref>
        </x14:dataValidation>
        <x14:dataValidation type="list" allowBlank="1" showInputMessage="1" showErrorMessage="1" xr:uid="{DEF7B2B2-ED15-4AAD-BE4D-E922769C0A5A}">
          <x14:formula1>
            <xm:f>Parametri!$B$20:$B$24</xm:f>
          </x14:formula1>
          <xm:sqref>L4:L10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25"/>
  <sheetViews>
    <sheetView topLeftCell="A7" zoomScale="63" zoomScaleNormal="63" workbookViewId="0">
      <selection activeCell="K7" sqref="J7:K7"/>
    </sheetView>
  </sheetViews>
  <sheetFormatPr baseColWidth="10" defaultColWidth="8.83203125" defaultRowHeight="15" x14ac:dyDescent="0.2"/>
  <cols>
    <col min="3" max="3" width="23.6640625" customWidth="1"/>
    <col min="5" max="5" width="20.6640625" customWidth="1"/>
    <col min="6" max="6" width="20" customWidth="1"/>
    <col min="7" max="7" width="15.33203125" customWidth="1"/>
    <col min="8" max="8" width="21.33203125" customWidth="1"/>
    <col min="9" max="9" width="20.33203125" customWidth="1"/>
    <col min="10" max="10" width="23" customWidth="1"/>
    <col min="11" max="11" width="14" customWidth="1"/>
    <col min="12" max="12" width="15.6640625" customWidth="1"/>
    <col min="13" max="13" width="19" customWidth="1"/>
    <col min="14" max="14" width="34.33203125" customWidth="1"/>
    <col min="15" max="15" width="38.6640625" customWidth="1"/>
    <col min="16" max="16" width="19.6640625" customWidth="1"/>
    <col min="17" max="18" width="16" customWidth="1"/>
    <col min="19" max="19" width="15.33203125" customWidth="1"/>
    <col min="20" max="20" width="13" customWidth="1"/>
    <col min="21" max="21" width="15.6640625" customWidth="1"/>
  </cols>
  <sheetData>
    <row r="1" spans="1:21" ht="54" customHeight="1" thickBot="1" x14ac:dyDescent="0.35">
      <c r="A1" s="409" t="s">
        <v>572</v>
      </c>
      <c r="B1" s="410"/>
      <c r="C1" s="410"/>
      <c r="D1" s="410"/>
      <c r="E1" s="410"/>
      <c r="F1" s="410"/>
      <c r="G1" s="410"/>
      <c r="H1" s="410"/>
      <c r="I1" s="410"/>
    </row>
    <row r="2" spans="1:21" ht="51" customHeight="1" thickBot="1" x14ac:dyDescent="0.25">
      <c r="A2" s="341" t="s">
        <v>368</v>
      </c>
      <c r="B2" s="341"/>
      <c r="C2" s="341"/>
      <c r="D2" s="341"/>
      <c r="E2" s="341"/>
      <c r="F2" s="341"/>
      <c r="G2" s="341"/>
      <c r="H2" s="341"/>
      <c r="I2" s="428" t="s">
        <v>8</v>
      </c>
      <c r="J2" s="429"/>
      <c r="K2" s="429"/>
      <c r="L2" s="429"/>
      <c r="M2" s="430"/>
      <c r="N2" s="418" t="s">
        <v>9</v>
      </c>
      <c r="O2" s="343"/>
      <c r="P2" s="343"/>
      <c r="Q2" s="343"/>
      <c r="R2" s="343"/>
      <c r="S2" s="343"/>
      <c r="T2" s="343"/>
      <c r="U2" s="343"/>
    </row>
    <row r="3" spans="1:21" ht="51" customHeight="1" thickBot="1" x14ac:dyDescent="0.25">
      <c r="A3" s="419" t="s">
        <v>197</v>
      </c>
      <c r="B3" s="419" t="s">
        <v>195</v>
      </c>
      <c r="C3" s="398" t="s">
        <v>196</v>
      </c>
      <c r="D3" s="419" t="s">
        <v>198</v>
      </c>
      <c r="E3" s="398" t="s">
        <v>369</v>
      </c>
      <c r="F3" s="398" t="s">
        <v>10</v>
      </c>
      <c r="G3" s="398" t="s">
        <v>11</v>
      </c>
      <c r="H3" s="398" t="s">
        <v>12</v>
      </c>
      <c r="I3" s="422" t="s">
        <v>13</v>
      </c>
      <c r="J3" s="422" t="s">
        <v>199</v>
      </c>
      <c r="K3" s="415" t="s">
        <v>14</v>
      </c>
      <c r="L3" s="416"/>
      <c r="M3" s="417"/>
      <c r="N3" s="411" t="s">
        <v>200</v>
      </c>
      <c r="O3" s="412" t="s">
        <v>15</v>
      </c>
      <c r="P3" s="361" t="s">
        <v>16</v>
      </c>
      <c r="Q3" s="360" t="s">
        <v>17</v>
      </c>
      <c r="R3" s="360"/>
      <c r="S3" s="360"/>
      <c r="T3" s="360"/>
      <c r="U3" s="360"/>
    </row>
    <row r="4" spans="1:21" ht="75.5" customHeight="1" x14ac:dyDescent="0.2">
      <c r="A4" s="420"/>
      <c r="B4" s="420"/>
      <c r="C4" s="399"/>
      <c r="D4" s="420"/>
      <c r="E4" s="399"/>
      <c r="F4" s="399"/>
      <c r="G4" s="399"/>
      <c r="H4" s="399"/>
      <c r="I4" s="423"/>
      <c r="J4" s="423"/>
      <c r="K4" s="86" t="s">
        <v>18</v>
      </c>
      <c r="L4" s="86" t="s">
        <v>19</v>
      </c>
      <c r="M4" s="90" t="s">
        <v>20</v>
      </c>
      <c r="N4" s="411"/>
      <c r="O4" s="413"/>
      <c r="P4" s="421"/>
      <c r="Q4" s="81" t="s">
        <v>370</v>
      </c>
      <c r="R4" s="81" t="s">
        <v>21</v>
      </c>
      <c r="S4" s="81" t="s">
        <v>22</v>
      </c>
      <c r="T4" s="81" t="s">
        <v>23</v>
      </c>
      <c r="U4" s="81" t="s">
        <v>24</v>
      </c>
    </row>
    <row r="5" spans="1:21" s="16" customFormat="1" ht="153" customHeight="1" x14ac:dyDescent="0.2">
      <c r="A5" s="424" t="s">
        <v>292</v>
      </c>
      <c r="B5" s="94">
        <v>1</v>
      </c>
      <c r="C5" s="192" t="s">
        <v>350</v>
      </c>
      <c r="D5" s="192" t="s">
        <v>371</v>
      </c>
      <c r="E5" s="192" t="s">
        <v>372</v>
      </c>
      <c r="F5" s="186" t="s">
        <v>172</v>
      </c>
      <c r="G5" s="186" t="s">
        <v>352</v>
      </c>
      <c r="H5" s="187" t="s">
        <v>176</v>
      </c>
      <c r="I5" s="186" t="s">
        <v>351</v>
      </c>
      <c r="J5" s="186" t="s">
        <v>467</v>
      </c>
      <c r="K5" s="187" t="s">
        <v>188</v>
      </c>
      <c r="L5" s="194" t="s">
        <v>187</v>
      </c>
      <c r="M5" s="187" t="s">
        <v>31</v>
      </c>
      <c r="N5" s="186" t="s">
        <v>567</v>
      </c>
      <c r="O5" s="195" t="s">
        <v>568</v>
      </c>
      <c r="P5" s="186" t="s">
        <v>569</v>
      </c>
      <c r="Q5" s="192" t="s">
        <v>33</v>
      </c>
      <c r="R5" s="83" t="s">
        <v>559</v>
      </c>
      <c r="S5" s="73" t="s">
        <v>570</v>
      </c>
      <c r="T5" s="82">
        <v>1</v>
      </c>
      <c r="U5" s="74" t="s">
        <v>172</v>
      </c>
    </row>
    <row r="6" spans="1:21" s="16" customFormat="1" ht="128.5" customHeight="1" x14ac:dyDescent="0.2">
      <c r="A6" s="424"/>
      <c r="B6" s="95">
        <v>2</v>
      </c>
      <c r="C6" s="197" t="s">
        <v>468</v>
      </c>
      <c r="D6" s="197">
        <v>2.1</v>
      </c>
      <c r="E6" s="197" t="s">
        <v>373</v>
      </c>
      <c r="F6" s="187" t="s">
        <v>172</v>
      </c>
      <c r="G6" s="197" t="s">
        <v>352</v>
      </c>
      <c r="H6" s="187" t="s">
        <v>178</v>
      </c>
      <c r="I6" s="197" t="s">
        <v>375</v>
      </c>
      <c r="J6" s="197" t="s">
        <v>376</v>
      </c>
      <c r="K6" s="187" t="s">
        <v>188</v>
      </c>
      <c r="L6" s="194" t="s">
        <v>187</v>
      </c>
      <c r="M6" s="187" t="s">
        <v>31</v>
      </c>
      <c r="N6" s="197" t="s">
        <v>469</v>
      </c>
      <c r="O6" s="197" t="s">
        <v>469</v>
      </c>
      <c r="P6" s="197" t="s">
        <v>571</v>
      </c>
      <c r="Q6" s="197" t="s">
        <v>33</v>
      </c>
      <c r="R6" s="197">
        <v>2021</v>
      </c>
      <c r="S6" s="197" t="s">
        <v>469</v>
      </c>
      <c r="T6" s="198">
        <v>1</v>
      </c>
      <c r="U6" s="187" t="s">
        <v>172</v>
      </c>
    </row>
    <row r="7" spans="1:21" s="16" customFormat="1" ht="89.5" customHeight="1" x14ac:dyDescent="0.2">
      <c r="A7" s="424"/>
      <c r="B7" s="432">
        <v>3</v>
      </c>
      <c r="C7" s="431" t="s">
        <v>377</v>
      </c>
      <c r="D7" s="203">
        <v>3.1</v>
      </c>
      <c r="E7" s="197" t="s">
        <v>374</v>
      </c>
      <c r="F7" s="187" t="s">
        <v>172</v>
      </c>
      <c r="G7" s="197" t="s">
        <v>352</v>
      </c>
      <c r="H7" s="187" t="s">
        <v>178</v>
      </c>
      <c r="I7" s="203" t="s">
        <v>48</v>
      </c>
      <c r="J7" s="187" t="s">
        <v>48</v>
      </c>
      <c r="K7" s="187" t="s">
        <v>188</v>
      </c>
      <c r="L7" s="194" t="s">
        <v>187</v>
      </c>
      <c r="M7" s="187" t="s">
        <v>31</v>
      </c>
      <c r="N7" s="203" t="s">
        <v>48</v>
      </c>
      <c r="O7" s="187" t="s">
        <v>48</v>
      </c>
      <c r="P7" s="187" t="s">
        <v>48</v>
      </c>
      <c r="Q7" s="197" t="s">
        <v>48</v>
      </c>
      <c r="R7" s="197" t="s">
        <v>48</v>
      </c>
      <c r="S7" s="73" t="s">
        <v>48</v>
      </c>
      <c r="T7" s="82" t="s">
        <v>557</v>
      </c>
      <c r="U7" s="74"/>
    </row>
    <row r="8" spans="1:21" s="16" customFormat="1" ht="117" customHeight="1" x14ac:dyDescent="0.2">
      <c r="A8" s="424"/>
      <c r="B8" s="433"/>
      <c r="C8" s="431"/>
      <c r="D8" s="203">
        <v>3.2</v>
      </c>
      <c r="E8" s="197" t="s">
        <v>378</v>
      </c>
      <c r="F8" s="204" t="s">
        <v>388</v>
      </c>
      <c r="G8" s="197" t="s">
        <v>379</v>
      </c>
      <c r="H8" s="187" t="s">
        <v>178</v>
      </c>
      <c r="I8" s="203" t="s">
        <v>48</v>
      </c>
      <c r="J8" s="187" t="s">
        <v>48</v>
      </c>
      <c r="K8" s="187" t="s">
        <v>188</v>
      </c>
      <c r="L8" s="194" t="s">
        <v>187</v>
      </c>
      <c r="M8" s="187" t="s">
        <v>31</v>
      </c>
      <c r="N8" s="203" t="s">
        <v>48</v>
      </c>
      <c r="O8" s="187" t="s">
        <v>48</v>
      </c>
      <c r="P8" s="187" t="s">
        <v>48</v>
      </c>
      <c r="Q8" s="197" t="s">
        <v>48</v>
      </c>
      <c r="R8" s="197" t="s">
        <v>48</v>
      </c>
      <c r="S8" s="117" t="s">
        <v>48</v>
      </c>
      <c r="T8" s="82" t="s">
        <v>557</v>
      </c>
      <c r="U8" s="74"/>
    </row>
    <row r="9" spans="1:21" ht="96" customHeight="1" x14ac:dyDescent="0.2">
      <c r="A9" s="424"/>
      <c r="B9" s="433"/>
      <c r="C9" s="431"/>
      <c r="D9" s="193">
        <v>3.3</v>
      </c>
      <c r="E9" s="197" t="s">
        <v>380</v>
      </c>
      <c r="F9" s="187" t="s">
        <v>172</v>
      </c>
      <c r="G9" s="187" t="s">
        <v>352</v>
      </c>
      <c r="H9" s="187" t="s">
        <v>178</v>
      </c>
      <c r="I9" s="203" t="s">
        <v>48</v>
      </c>
      <c r="J9" s="187" t="s">
        <v>48</v>
      </c>
      <c r="K9" s="187" t="s">
        <v>188</v>
      </c>
      <c r="L9" s="194" t="s">
        <v>189</v>
      </c>
      <c r="M9" s="187" t="s">
        <v>194</v>
      </c>
      <c r="N9" s="203" t="s">
        <v>48</v>
      </c>
      <c r="O9" s="187" t="s">
        <v>48</v>
      </c>
      <c r="P9" s="187" t="s">
        <v>48</v>
      </c>
      <c r="Q9" s="197" t="s">
        <v>48</v>
      </c>
      <c r="R9" s="197" t="s">
        <v>48</v>
      </c>
      <c r="S9" s="117" t="s">
        <v>48</v>
      </c>
      <c r="T9" s="82" t="s">
        <v>557</v>
      </c>
      <c r="U9" s="74"/>
    </row>
    <row r="10" spans="1:21" ht="105.5" customHeight="1" x14ac:dyDescent="0.2">
      <c r="A10" s="424"/>
      <c r="B10" s="434"/>
      <c r="C10" s="431"/>
      <c r="D10" s="205">
        <v>3.4</v>
      </c>
      <c r="E10" s="197" t="s">
        <v>381</v>
      </c>
      <c r="F10" s="204" t="s">
        <v>388</v>
      </c>
      <c r="G10" s="206" t="s">
        <v>352</v>
      </c>
      <c r="H10" s="200" t="s">
        <v>178</v>
      </c>
      <c r="I10" s="203" t="s">
        <v>48</v>
      </c>
      <c r="J10" s="187" t="s">
        <v>48</v>
      </c>
      <c r="K10" s="187" t="s">
        <v>188</v>
      </c>
      <c r="L10" s="194" t="s">
        <v>189</v>
      </c>
      <c r="M10" s="187" t="s">
        <v>194</v>
      </c>
      <c r="N10" s="203" t="s">
        <v>48</v>
      </c>
      <c r="O10" s="187" t="s">
        <v>48</v>
      </c>
      <c r="P10" s="187" t="s">
        <v>48</v>
      </c>
      <c r="Q10" s="197" t="s">
        <v>48</v>
      </c>
      <c r="R10" s="197" t="s">
        <v>48</v>
      </c>
      <c r="S10" s="117" t="s">
        <v>48</v>
      </c>
      <c r="T10" s="82" t="s">
        <v>557</v>
      </c>
      <c r="U10" s="74"/>
    </row>
    <row r="11" spans="1:21" ht="71.5" customHeight="1" x14ac:dyDescent="0.2">
      <c r="A11" s="424"/>
      <c r="B11" s="427">
        <v>4</v>
      </c>
      <c r="C11" s="425" t="s">
        <v>382</v>
      </c>
      <c r="D11" s="187">
        <v>4.0999999999999996</v>
      </c>
      <c r="E11" s="197" t="s">
        <v>383</v>
      </c>
      <c r="F11" s="187" t="s">
        <v>182</v>
      </c>
      <c r="G11" s="197" t="s">
        <v>352</v>
      </c>
      <c r="H11" s="187" t="s">
        <v>178</v>
      </c>
      <c r="I11" s="203" t="s">
        <v>48</v>
      </c>
      <c r="J11" s="187" t="s">
        <v>48</v>
      </c>
      <c r="K11" s="187" t="s">
        <v>188</v>
      </c>
      <c r="L11" s="194" t="s">
        <v>187</v>
      </c>
      <c r="M11" s="187" t="s">
        <v>31</v>
      </c>
      <c r="N11" s="203" t="s">
        <v>48</v>
      </c>
      <c r="O11" s="187" t="s">
        <v>48</v>
      </c>
      <c r="P11" s="187" t="s">
        <v>48</v>
      </c>
      <c r="Q11" s="197" t="s">
        <v>48</v>
      </c>
      <c r="R11" s="197" t="s">
        <v>48</v>
      </c>
      <c r="S11" s="117" t="s">
        <v>48</v>
      </c>
      <c r="T11" s="82" t="s">
        <v>557</v>
      </c>
      <c r="U11" s="74"/>
    </row>
    <row r="12" spans="1:21" ht="76.25" customHeight="1" x14ac:dyDescent="0.2">
      <c r="A12" s="424"/>
      <c r="B12" s="427"/>
      <c r="C12" s="435"/>
      <c r="D12" s="187">
        <v>4.2</v>
      </c>
      <c r="E12" s="197" t="s">
        <v>384</v>
      </c>
      <c r="F12" s="204" t="s">
        <v>390</v>
      </c>
      <c r="G12" s="197" t="s">
        <v>352</v>
      </c>
      <c r="H12" s="187" t="s">
        <v>178</v>
      </c>
      <c r="I12" s="203" t="s">
        <v>48</v>
      </c>
      <c r="J12" s="187" t="s">
        <v>48</v>
      </c>
      <c r="K12" s="187" t="s">
        <v>188</v>
      </c>
      <c r="L12" s="194" t="s">
        <v>187</v>
      </c>
      <c r="M12" s="187" t="s">
        <v>31</v>
      </c>
      <c r="N12" s="203" t="s">
        <v>48</v>
      </c>
      <c r="O12" s="187" t="s">
        <v>48</v>
      </c>
      <c r="P12" s="187" t="s">
        <v>48</v>
      </c>
      <c r="Q12" s="197" t="s">
        <v>48</v>
      </c>
      <c r="R12" s="197" t="s">
        <v>48</v>
      </c>
      <c r="S12" s="117" t="s">
        <v>48</v>
      </c>
      <c r="T12" s="82" t="s">
        <v>557</v>
      </c>
      <c r="U12" s="74"/>
    </row>
    <row r="13" spans="1:21" ht="26" x14ac:dyDescent="0.2">
      <c r="A13" s="424"/>
      <c r="B13" s="427"/>
      <c r="C13" s="435"/>
      <c r="D13" s="187">
        <v>4.3</v>
      </c>
      <c r="E13" s="197" t="s">
        <v>385</v>
      </c>
      <c r="F13" s="187" t="s">
        <v>182</v>
      </c>
      <c r="G13" s="197" t="s">
        <v>352</v>
      </c>
      <c r="H13" s="187" t="s">
        <v>178</v>
      </c>
      <c r="I13" s="203" t="s">
        <v>48</v>
      </c>
      <c r="J13" s="187" t="s">
        <v>48</v>
      </c>
      <c r="K13" s="187" t="s">
        <v>188</v>
      </c>
      <c r="L13" s="194" t="s">
        <v>30</v>
      </c>
      <c r="M13" s="187" t="s">
        <v>31</v>
      </c>
      <c r="N13" s="203" t="s">
        <v>48</v>
      </c>
      <c r="O13" s="187" t="s">
        <v>48</v>
      </c>
      <c r="P13" s="187" t="s">
        <v>48</v>
      </c>
      <c r="Q13" s="197" t="s">
        <v>48</v>
      </c>
      <c r="R13" s="197" t="s">
        <v>48</v>
      </c>
      <c r="S13" s="117" t="s">
        <v>48</v>
      </c>
      <c r="T13" s="82" t="s">
        <v>557</v>
      </c>
      <c r="U13" s="74"/>
    </row>
    <row r="14" spans="1:21" ht="95.5" customHeight="1" x14ac:dyDescent="0.2">
      <c r="A14" s="424"/>
      <c r="B14" s="427"/>
      <c r="C14" s="435"/>
      <c r="D14" s="187">
        <v>4.4000000000000004</v>
      </c>
      <c r="E14" s="187" t="s">
        <v>507</v>
      </c>
      <c r="F14" s="187" t="s">
        <v>172</v>
      </c>
      <c r="G14" s="197" t="s">
        <v>386</v>
      </c>
      <c r="H14" s="187" t="s">
        <v>178</v>
      </c>
      <c r="I14" s="203" t="s">
        <v>48</v>
      </c>
      <c r="J14" s="187" t="s">
        <v>48</v>
      </c>
      <c r="K14" s="187" t="s">
        <v>188</v>
      </c>
      <c r="L14" s="194" t="s">
        <v>189</v>
      </c>
      <c r="M14" s="187" t="s">
        <v>194</v>
      </c>
      <c r="N14" s="203" t="s">
        <v>48</v>
      </c>
      <c r="O14" s="187" t="s">
        <v>48</v>
      </c>
      <c r="P14" s="187" t="s">
        <v>48</v>
      </c>
      <c r="Q14" s="197" t="s">
        <v>48</v>
      </c>
      <c r="R14" s="197" t="s">
        <v>48</v>
      </c>
      <c r="S14" s="117" t="s">
        <v>48</v>
      </c>
      <c r="T14" s="82" t="s">
        <v>557</v>
      </c>
      <c r="U14" s="74"/>
    </row>
    <row r="15" spans="1:21" ht="95.5" customHeight="1" x14ac:dyDescent="0.2">
      <c r="A15" s="424"/>
      <c r="B15" s="427"/>
      <c r="C15" s="435"/>
      <c r="D15" s="200">
        <v>4.5</v>
      </c>
      <c r="E15" s="200" t="s">
        <v>508</v>
      </c>
      <c r="F15" s="202" t="s">
        <v>388</v>
      </c>
      <c r="G15" s="206" t="s">
        <v>386</v>
      </c>
      <c r="H15" s="200" t="s">
        <v>178</v>
      </c>
      <c r="I15" s="203" t="s">
        <v>48</v>
      </c>
      <c r="J15" s="187" t="s">
        <v>48</v>
      </c>
      <c r="K15" s="187" t="s">
        <v>188</v>
      </c>
      <c r="L15" s="194" t="s">
        <v>30</v>
      </c>
      <c r="M15" s="187" t="s">
        <v>31</v>
      </c>
      <c r="N15" s="203" t="s">
        <v>48</v>
      </c>
      <c r="O15" s="187" t="s">
        <v>48</v>
      </c>
      <c r="P15" s="187" t="s">
        <v>48</v>
      </c>
      <c r="Q15" s="197" t="s">
        <v>48</v>
      </c>
      <c r="R15" s="197" t="s">
        <v>48</v>
      </c>
      <c r="S15" s="117" t="s">
        <v>48</v>
      </c>
      <c r="T15" s="82" t="s">
        <v>557</v>
      </c>
      <c r="U15" s="74"/>
    </row>
    <row r="16" spans="1:21" ht="65" x14ac:dyDescent="0.2">
      <c r="A16" s="424"/>
      <c r="B16" s="427"/>
      <c r="C16" s="435"/>
      <c r="D16" s="187">
        <v>4.5999999999999996</v>
      </c>
      <c r="E16" s="197" t="s">
        <v>387</v>
      </c>
      <c r="F16" s="197" t="s">
        <v>390</v>
      </c>
      <c r="G16" s="197" t="s">
        <v>386</v>
      </c>
      <c r="H16" s="187" t="s">
        <v>178</v>
      </c>
      <c r="I16" s="203" t="s">
        <v>48</v>
      </c>
      <c r="J16" s="187" t="s">
        <v>48</v>
      </c>
      <c r="K16" s="187" t="s">
        <v>188</v>
      </c>
      <c r="L16" s="194" t="s">
        <v>30</v>
      </c>
      <c r="M16" s="187" t="s">
        <v>31</v>
      </c>
      <c r="N16" s="203" t="s">
        <v>48</v>
      </c>
      <c r="O16" s="187" t="s">
        <v>48</v>
      </c>
      <c r="P16" s="187" t="s">
        <v>48</v>
      </c>
      <c r="Q16" s="197" t="s">
        <v>48</v>
      </c>
      <c r="R16" s="197" t="s">
        <v>48</v>
      </c>
      <c r="S16" s="117" t="s">
        <v>48</v>
      </c>
      <c r="T16" s="82" t="s">
        <v>557</v>
      </c>
      <c r="U16" s="74"/>
    </row>
    <row r="17" spans="1:21" ht="79.25" customHeight="1" x14ac:dyDescent="0.2">
      <c r="A17" s="424"/>
      <c r="B17" s="427"/>
      <c r="C17" s="426"/>
      <c r="D17" s="200">
        <v>4.7</v>
      </c>
      <c r="E17" s="206" t="s">
        <v>389</v>
      </c>
      <c r="F17" s="197" t="s">
        <v>390</v>
      </c>
      <c r="G17" s="197" t="s">
        <v>386</v>
      </c>
      <c r="H17" s="187" t="s">
        <v>178</v>
      </c>
      <c r="I17" s="203" t="s">
        <v>48</v>
      </c>
      <c r="J17" s="187" t="s">
        <v>48</v>
      </c>
      <c r="K17" s="187" t="s">
        <v>188</v>
      </c>
      <c r="L17" s="194" t="s">
        <v>187</v>
      </c>
      <c r="M17" s="187" t="s">
        <v>31</v>
      </c>
      <c r="N17" s="203" t="s">
        <v>48</v>
      </c>
      <c r="O17" s="187" t="s">
        <v>48</v>
      </c>
      <c r="P17" s="187" t="s">
        <v>48</v>
      </c>
      <c r="Q17" s="197" t="s">
        <v>48</v>
      </c>
      <c r="R17" s="197" t="s">
        <v>48</v>
      </c>
      <c r="S17" s="117" t="s">
        <v>48</v>
      </c>
      <c r="T17" s="82" t="s">
        <v>557</v>
      </c>
      <c r="U17" s="74"/>
    </row>
    <row r="18" spans="1:21" ht="99.5" customHeight="1" x14ac:dyDescent="0.2">
      <c r="A18" s="424"/>
      <c r="B18" s="427">
        <v>5</v>
      </c>
      <c r="C18" s="425" t="s">
        <v>391</v>
      </c>
      <c r="D18" s="187">
        <v>5.0999999999999996</v>
      </c>
      <c r="E18" s="197" t="s">
        <v>392</v>
      </c>
      <c r="F18" s="197" t="s">
        <v>390</v>
      </c>
      <c r="G18" s="197" t="s">
        <v>386</v>
      </c>
      <c r="H18" s="187" t="s">
        <v>178</v>
      </c>
      <c r="I18" s="203" t="s">
        <v>48</v>
      </c>
      <c r="J18" s="187" t="s">
        <v>48</v>
      </c>
      <c r="K18" s="187" t="s">
        <v>188</v>
      </c>
      <c r="L18" s="194" t="s">
        <v>187</v>
      </c>
      <c r="M18" s="187" t="s">
        <v>31</v>
      </c>
      <c r="N18" s="203" t="s">
        <v>48</v>
      </c>
      <c r="O18" s="187" t="s">
        <v>48</v>
      </c>
      <c r="P18" s="187" t="s">
        <v>48</v>
      </c>
      <c r="Q18" s="197" t="s">
        <v>48</v>
      </c>
      <c r="R18" s="197" t="s">
        <v>48</v>
      </c>
      <c r="S18" s="117" t="s">
        <v>48</v>
      </c>
      <c r="T18" s="82" t="s">
        <v>557</v>
      </c>
      <c r="U18" s="74"/>
    </row>
    <row r="19" spans="1:21" ht="99.5" customHeight="1" x14ac:dyDescent="0.2">
      <c r="A19" s="424"/>
      <c r="B19" s="427"/>
      <c r="C19" s="426"/>
      <c r="D19" s="200">
        <v>5.2</v>
      </c>
      <c r="E19" s="206" t="s">
        <v>393</v>
      </c>
      <c r="F19" s="197" t="s">
        <v>470</v>
      </c>
      <c r="G19" s="197" t="s">
        <v>386</v>
      </c>
      <c r="H19" s="187" t="s">
        <v>178</v>
      </c>
      <c r="I19" s="203" t="s">
        <v>48</v>
      </c>
      <c r="J19" s="187" t="s">
        <v>48</v>
      </c>
      <c r="K19" s="187" t="s">
        <v>188</v>
      </c>
      <c r="L19" s="194" t="s">
        <v>187</v>
      </c>
      <c r="M19" s="187" t="s">
        <v>31</v>
      </c>
      <c r="N19" s="203" t="s">
        <v>48</v>
      </c>
      <c r="O19" s="187" t="s">
        <v>48</v>
      </c>
      <c r="P19" s="187" t="s">
        <v>48</v>
      </c>
      <c r="Q19" s="197" t="s">
        <v>48</v>
      </c>
      <c r="R19" s="197" t="s">
        <v>48</v>
      </c>
      <c r="S19" s="117" t="s">
        <v>48</v>
      </c>
      <c r="T19" s="82" t="s">
        <v>557</v>
      </c>
      <c r="U19" s="74"/>
    </row>
    <row r="20" spans="1:21" ht="92.5" customHeight="1" x14ac:dyDescent="0.2">
      <c r="A20" s="424"/>
      <c r="B20" s="427">
        <v>6</v>
      </c>
      <c r="C20" s="425" t="s">
        <v>394</v>
      </c>
      <c r="D20" s="187">
        <v>6.1</v>
      </c>
      <c r="E20" s="197" t="s">
        <v>395</v>
      </c>
      <c r="F20" s="197" t="s">
        <v>390</v>
      </c>
      <c r="G20" s="197" t="s">
        <v>352</v>
      </c>
      <c r="H20" s="187" t="s">
        <v>178</v>
      </c>
      <c r="I20" s="203" t="s">
        <v>48</v>
      </c>
      <c r="J20" s="187" t="s">
        <v>48</v>
      </c>
      <c r="K20" s="187" t="s">
        <v>188</v>
      </c>
      <c r="L20" s="194" t="s">
        <v>187</v>
      </c>
      <c r="M20" s="187" t="s">
        <v>31</v>
      </c>
      <c r="N20" s="203" t="s">
        <v>48</v>
      </c>
      <c r="O20" s="187" t="s">
        <v>48</v>
      </c>
      <c r="P20" s="187" t="s">
        <v>48</v>
      </c>
      <c r="Q20" s="197" t="s">
        <v>48</v>
      </c>
      <c r="R20" s="197" t="s">
        <v>48</v>
      </c>
      <c r="S20" s="117" t="s">
        <v>48</v>
      </c>
      <c r="T20" s="82" t="s">
        <v>557</v>
      </c>
      <c r="U20" s="74"/>
    </row>
    <row r="21" spans="1:21" ht="69.5" customHeight="1" x14ac:dyDescent="0.2">
      <c r="A21" s="424"/>
      <c r="B21" s="427"/>
      <c r="C21" s="426"/>
      <c r="D21" s="193">
        <v>6.2</v>
      </c>
      <c r="E21" s="197" t="s">
        <v>396</v>
      </c>
      <c r="F21" s="197" t="s">
        <v>390</v>
      </c>
      <c r="G21" s="197" t="s">
        <v>352</v>
      </c>
      <c r="H21" s="187" t="s">
        <v>178</v>
      </c>
      <c r="I21" s="203" t="s">
        <v>48</v>
      </c>
      <c r="J21" s="187" t="s">
        <v>48</v>
      </c>
      <c r="K21" s="187" t="s">
        <v>188</v>
      </c>
      <c r="L21" s="194" t="s">
        <v>187</v>
      </c>
      <c r="M21" s="187" t="s">
        <v>31</v>
      </c>
      <c r="N21" s="203" t="s">
        <v>48</v>
      </c>
      <c r="O21" s="187" t="s">
        <v>48</v>
      </c>
      <c r="P21" s="187" t="s">
        <v>48</v>
      </c>
      <c r="Q21" s="197" t="s">
        <v>48</v>
      </c>
      <c r="R21" s="197" t="s">
        <v>48</v>
      </c>
      <c r="S21" s="117" t="s">
        <v>48</v>
      </c>
      <c r="T21" s="82" t="s">
        <v>557</v>
      </c>
      <c r="U21" s="74"/>
    </row>
    <row r="22" spans="1:21" ht="36.75" customHeight="1" x14ac:dyDescent="0.2">
      <c r="C22" s="207"/>
      <c r="D22" s="208"/>
      <c r="E22" s="204"/>
      <c r="F22" s="204"/>
      <c r="G22" s="204"/>
      <c r="H22" s="202"/>
      <c r="I22" s="209"/>
      <c r="J22" s="209"/>
      <c r="K22" s="209"/>
      <c r="L22" s="209"/>
      <c r="M22" s="209"/>
      <c r="N22" s="209"/>
      <c r="O22" s="209"/>
      <c r="P22" s="209"/>
      <c r="Q22" s="207"/>
      <c r="R22" s="207"/>
    </row>
    <row r="23" spans="1:21" x14ac:dyDescent="0.2">
      <c r="B23" s="14"/>
      <c r="C23" s="13"/>
      <c r="D23" s="14"/>
      <c r="E23" s="14"/>
      <c r="F23" s="93"/>
      <c r="G23" s="414" t="s">
        <v>298</v>
      </c>
      <c r="H23" s="414"/>
    </row>
    <row r="24" spans="1:21" x14ac:dyDescent="0.2">
      <c r="B24" s="19"/>
      <c r="C24" s="383" t="s">
        <v>287</v>
      </c>
      <c r="D24" s="383"/>
      <c r="E24" s="14"/>
      <c r="F24" s="20" t="s">
        <v>48</v>
      </c>
      <c r="G24" s="373" t="s">
        <v>49</v>
      </c>
      <c r="H24" s="373"/>
    </row>
    <row r="25" spans="1:21" ht="16" x14ac:dyDescent="0.2">
      <c r="B25" s="14"/>
      <c r="C25" s="13"/>
      <c r="D25" s="14"/>
      <c r="E25" s="14"/>
      <c r="F25" s="20" t="s">
        <v>50</v>
      </c>
      <c r="G25" s="359" t="s">
        <v>51</v>
      </c>
      <c r="H25" s="359"/>
    </row>
  </sheetData>
  <mergeCells count="32">
    <mergeCell ref="A2:H2"/>
    <mergeCell ref="I2:M2"/>
    <mergeCell ref="C7:C10"/>
    <mergeCell ref="B7:B10"/>
    <mergeCell ref="C11:C17"/>
    <mergeCell ref="B11:B17"/>
    <mergeCell ref="Q3:U3"/>
    <mergeCell ref="I3:I4"/>
    <mergeCell ref="J3:J4"/>
    <mergeCell ref="A5:A21"/>
    <mergeCell ref="C24:D24"/>
    <mergeCell ref="G24:H24"/>
    <mergeCell ref="C18:C19"/>
    <mergeCell ref="B18:B19"/>
    <mergeCell ref="C20:C21"/>
    <mergeCell ref="B20:B21"/>
    <mergeCell ref="A1:I1"/>
    <mergeCell ref="G25:H25"/>
    <mergeCell ref="N3:N4"/>
    <mergeCell ref="O3:O4"/>
    <mergeCell ref="G23:H23"/>
    <mergeCell ref="F3:F4"/>
    <mergeCell ref="G3:G4"/>
    <mergeCell ref="H3:H4"/>
    <mergeCell ref="K3:M3"/>
    <mergeCell ref="N2:U2"/>
    <mergeCell ref="A3:A4"/>
    <mergeCell ref="B3:B4"/>
    <mergeCell ref="C3:C4"/>
    <mergeCell ref="D3:D4"/>
    <mergeCell ref="E3:E4"/>
    <mergeCell ref="P3:P4"/>
  </mergeCells>
  <dataValidations count="2">
    <dataValidation type="list" allowBlank="1" showInputMessage="1" showErrorMessage="1" sqref="H5:H22" xr:uid="{00000000-0002-0000-0600-000000000000}">
      <formula1>tipologiaattivita</formula1>
    </dataValidation>
    <dataValidation type="list" allowBlank="1" showInputMessage="1" showErrorMessage="1" sqref="F13:F14 F6:F7 U5:U21 F9 F11" xr:uid="{00000000-0002-0000-0600-000001000000}">
      <formula1>soggetti</formula1>
    </dataValidation>
  </dataValidations>
  <pageMargins left="0.70866141732283472" right="0.70866141732283472" top="0.74803149606299213" bottom="0.74803149606299213" header="0.31496062992125984" footer="0.31496062992125984"/>
  <pageSetup paperSize="9" scale="31"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C5FE4563-E8BA-4BA4-9F39-A11BFC14BB9C}">
          <x14:formula1>
            <xm:f>Parametri!$B$20:$B$24</xm:f>
          </x14:formula1>
          <xm:sqref>L5:L21</xm:sqref>
        </x14:dataValidation>
        <x14:dataValidation type="list" allowBlank="1" showInputMessage="1" showErrorMessage="1" xr:uid="{E51C8EC9-C144-43C1-99C9-2D767FAB3FFC}">
          <x14:formula1>
            <xm:f>Parametri!$D$20:$D$21</xm:f>
          </x14:formula1>
          <xm:sqref>K5:K21</xm:sqref>
        </x14:dataValidation>
        <x14:dataValidation type="list" allowBlank="1" showInputMessage="1" showErrorMessage="1" xr:uid="{3F6C3A2C-CF69-4885-BCD5-8821563744CE}">
          <x14:formula1>
            <xm:f>Parametri!$B$27:$B$29</xm:f>
          </x14:formula1>
          <xm:sqref>M5:M21</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Fogli di lavoro</vt:lpstr>
      </vt:variant>
      <vt:variant>
        <vt:i4>17</vt:i4>
      </vt:variant>
      <vt:variant>
        <vt:lpstr>Intervalli denominati</vt:lpstr>
      </vt:variant>
      <vt:variant>
        <vt:i4>19</vt:i4>
      </vt:variant>
    </vt:vector>
  </HeadingPairs>
  <TitlesOfParts>
    <vt:vector size="36" baseType="lpstr">
      <vt:lpstr>AREE</vt:lpstr>
      <vt:lpstr>RIFERIMENTO PNA 2019-ANAC</vt:lpstr>
      <vt:lpstr>Sezione_generale</vt:lpstr>
      <vt:lpstr>Sezione_generale_old</vt:lpstr>
      <vt:lpstr>FORMAZIONE PROFESSIONALE</vt:lpstr>
      <vt:lpstr>CONGRUITA</vt:lpstr>
      <vt:lpstr>INCARICHI</vt:lpstr>
      <vt:lpstr>GESTIONE PERSONALE</vt:lpstr>
      <vt:lpstr>CONTRATTI PUBBLICI</vt:lpstr>
      <vt:lpstr>SFERA GIURIDICA </vt:lpstr>
      <vt:lpstr>PROVV AMPLIATIVI</vt:lpstr>
      <vt:lpstr>GESTIONE ENTRATE E SPESE</vt:lpstr>
      <vt:lpstr>CONTROLLI VERIFICHE E SANZIONI</vt:lpstr>
      <vt:lpstr>INCARICHE e NOMINE</vt:lpstr>
      <vt:lpstr>AFFARI LEGALI e CONTENZIOSO</vt:lpstr>
      <vt:lpstr>competenze</vt:lpstr>
      <vt:lpstr>Parametri</vt:lpstr>
      <vt:lpstr>Altissimo</vt:lpstr>
      <vt:lpstr>Alto</vt:lpstr>
      <vt:lpstr>'AFFARI LEGALI e CONTENZIOSO'!Area_stampa</vt:lpstr>
      <vt:lpstr>competenze!Area_stampa</vt:lpstr>
      <vt:lpstr>CONGRUITA!Area_stampa</vt:lpstr>
      <vt:lpstr>'CONTRATTI PUBBLICI'!Area_stampa</vt:lpstr>
      <vt:lpstr>'CONTROLLI VERIFICHE E SANZIONI'!Area_stampa</vt:lpstr>
      <vt:lpstr>'FORMAZIONE PROFESSIONALE'!Area_stampa</vt:lpstr>
      <vt:lpstr>'GESTIONE ENTRATE E SPESE'!Area_stampa</vt:lpstr>
      <vt:lpstr>'GESTIONE PERSONALE'!Area_stampa</vt:lpstr>
      <vt:lpstr>'INCARICHE e NOMINE'!Area_stampa</vt:lpstr>
      <vt:lpstr>INCARICHI!Area_stampa</vt:lpstr>
      <vt:lpstr>'PROVV AMPLIATIVI'!Area_stampa</vt:lpstr>
      <vt:lpstr>Sezione_generale!Area_stampa</vt:lpstr>
      <vt:lpstr>'SFERA GIURIDICA '!Area_stampa</vt:lpstr>
      <vt:lpstr>Medio</vt:lpstr>
      <vt:lpstr>soggetti</vt:lpstr>
      <vt:lpstr>tipologiaattivita</vt:lpstr>
      <vt:lpstr>'FORMAZIONE PROFESSIONALE'!Titoli_stampa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Jacopo Albarello</cp:lastModifiedBy>
  <cp:lastPrinted>2022-01-14T22:12:47Z</cp:lastPrinted>
  <dcterms:created xsi:type="dcterms:W3CDTF">2014-07-11T10:05:14Z</dcterms:created>
  <dcterms:modified xsi:type="dcterms:W3CDTF">2022-01-14T22:12:53Z</dcterms:modified>
</cp:coreProperties>
</file>